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"/>
    </mc:Choice>
  </mc:AlternateContent>
  <xr:revisionPtr revIDLastSave="0" documentId="8_{331665F2-EDB9-4646-A250-D55EA8A2E8E4}" xr6:coauthVersionLast="47" xr6:coauthVersionMax="47" xr10:uidLastSave="{00000000-0000-0000-0000-000000000000}"/>
  <bookViews>
    <workbookView xWindow="-98" yWindow="-98" windowWidth="19396" windowHeight="10276" xr2:uid="{59BBE3FB-7C59-4A83-9590-6031118705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I17" i="1"/>
  <c r="G17" i="1"/>
  <c r="E17" i="1"/>
  <c r="G15" i="1"/>
  <c r="G13" i="1"/>
  <c r="G11" i="1"/>
  <c r="G10" i="1"/>
  <c r="G9" i="1"/>
  <c r="M17" i="1"/>
  <c r="M14" i="1"/>
  <c r="M15" i="1"/>
  <c r="M13" i="1"/>
  <c r="M16" i="1"/>
  <c r="M12" i="1"/>
  <c r="M11" i="1"/>
  <c r="M10" i="1"/>
  <c r="M9" i="1"/>
  <c r="M8" i="1"/>
  <c r="G12" i="1"/>
  <c r="N6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RAÏSSA KASSI</author>
  </authors>
  <commentList>
    <comment ref="I5" authorId="0" shapeId="0" xr:uid="{B2A7CACD-1E8C-4E17-8621-B6CDECF3CE07}">
      <text>
        <r>
          <rPr>
            <b/>
            <sz val="9"/>
            <color indexed="81"/>
            <rFont val="Tahoma"/>
            <family val="2"/>
          </rPr>
          <t>RAÏSSA KASSI:</t>
        </r>
        <r>
          <rPr>
            <sz val="9"/>
            <color indexed="81"/>
            <rFont val="Tahoma"/>
            <family val="2"/>
          </rPr>
          <t xml:space="preserve">
Service traiteur</t>
        </r>
      </text>
    </comment>
    <comment ref="J5" authorId="0" shapeId="0" xr:uid="{23488F27-BFC2-4A7F-AF22-839CC54A208C}">
      <text>
        <r>
          <rPr>
            <b/>
            <sz val="9"/>
            <color indexed="81"/>
            <rFont val="Tahoma"/>
            <family val="2"/>
          </rPr>
          <t>RAÏSSA KASSI:</t>
        </r>
        <r>
          <rPr>
            <sz val="9"/>
            <color indexed="81"/>
            <rFont val="Tahoma"/>
            <family val="2"/>
          </rPr>
          <t xml:space="preserve">
Les gadgets concernent toutes les filiales</t>
        </r>
      </text>
    </comment>
    <comment ref="K5" authorId="0" shapeId="0" xr:uid="{EC276E2D-3007-4986-9F76-AAA97817A1C1}">
      <text>
        <r>
          <rPr>
            <b/>
            <sz val="9"/>
            <color indexed="81"/>
            <rFont val="Tahoma"/>
            <family val="2"/>
          </rPr>
          <t>RAÏSSA KASSI:</t>
        </r>
        <r>
          <rPr>
            <sz val="9"/>
            <color indexed="81"/>
            <rFont val="Tahoma"/>
            <family val="2"/>
          </rPr>
          <t xml:space="preserve">
Les gadgets concernent toutes les filiales en terme de nombre</t>
        </r>
      </text>
    </comment>
    <comment ref="F8" authorId="0" shapeId="0" xr:uid="{BCB19FBE-3B34-4755-AA8C-73E1B78386D9}">
      <text>
        <r>
          <rPr>
            <b/>
            <sz val="9"/>
            <color indexed="81"/>
            <rFont val="Tahoma"/>
            <family val="2"/>
          </rPr>
          <t>RAÏSSA KASSI:</t>
        </r>
        <r>
          <rPr>
            <sz val="9"/>
            <color indexed="81"/>
            <rFont val="Tahoma"/>
            <family val="2"/>
          </rPr>
          <t xml:space="preserve">
Une personne de l'équipe de l'un des 3 pays et un ambassadeur</t>
        </r>
      </text>
    </comment>
  </commentList>
</comments>
</file>

<file path=xl/sharedStrings.xml><?xml version="1.0" encoding="utf-8"?>
<sst xmlns="http://schemas.openxmlformats.org/spreadsheetml/2006/main" count="40" uniqueCount="40">
  <si>
    <t>BUDGET CONDUITE DU CHANGEMENT</t>
  </si>
  <si>
    <t>Lancement</t>
  </si>
  <si>
    <t>Numéraire</t>
  </si>
  <si>
    <t>Collation</t>
  </si>
  <si>
    <t>Nbre</t>
  </si>
  <si>
    <t>Billets d'avion/U</t>
  </si>
  <si>
    <t>Nbre de bénéficiaire</t>
  </si>
  <si>
    <t>Cout collation</t>
  </si>
  <si>
    <t>Type Gadgets</t>
  </si>
  <si>
    <t>Mois 1- Sep</t>
  </si>
  <si>
    <t>Mois 2- Oct</t>
  </si>
  <si>
    <t>Mois 3- Nov</t>
  </si>
  <si>
    <t>Mois 4-Dec</t>
  </si>
  <si>
    <t>Mois 5-Janv</t>
  </si>
  <si>
    <t>Mois 6-Fev</t>
  </si>
  <si>
    <t>Mois 0</t>
  </si>
  <si>
    <t>Activités</t>
  </si>
  <si>
    <t>Animation sur site (BENIN)</t>
  </si>
  <si>
    <t>Animation sur site (CI)</t>
  </si>
  <si>
    <t>Animation sur site (Cameroun)</t>
  </si>
  <si>
    <t>Animation sur site (Congo)</t>
  </si>
  <si>
    <t>Animation sur site (G-C)</t>
  </si>
  <si>
    <t>Prime Team-Leader</t>
  </si>
  <si>
    <t>Team building annuel de GMC</t>
  </si>
  <si>
    <t xml:space="preserve">Animation sur site (G-B) </t>
  </si>
  <si>
    <t>TOTAL DEPENSES CDC</t>
  </si>
  <si>
    <t xml:space="preserve">Tshirt
</t>
  </si>
  <si>
    <t xml:space="preserve">
Mug
</t>
  </si>
  <si>
    <t xml:space="preserve">Casquette
</t>
  </si>
  <si>
    <t xml:space="preserve">Cahier
</t>
  </si>
  <si>
    <t>Sac en toile</t>
  </si>
  <si>
    <t>Cout billet/Prime</t>
  </si>
  <si>
    <t>Cout/U</t>
  </si>
  <si>
    <t>Photo-booth gonflable</t>
  </si>
  <si>
    <t xml:space="preserve">Polo </t>
  </si>
  <si>
    <t>Bon (Electro ménager-Pagnes- restaurant, cinéma)</t>
  </si>
  <si>
    <t>Cout gadgets</t>
  </si>
  <si>
    <t>Kakemono (Mur à theme)</t>
  </si>
  <si>
    <t xml:space="preserve">Total/mois </t>
  </si>
  <si>
    <r>
      <rPr>
        <b/>
        <u/>
        <sz val="10"/>
        <color theme="1"/>
        <rFont val="Arial"/>
        <family val="2"/>
      </rPr>
      <t>NB</t>
    </r>
    <r>
      <rPr>
        <b/>
        <sz val="10"/>
        <color theme="1"/>
        <rFont val="Arial"/>
        <family val="2"/>
      </rPr>
      <t>: Ce montant n'intègre pas les sejours des ambassadeurs et des personnes pour les animations sur 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</si>
</sst>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thin">
        <color indexed="64"/>
      </bottom>
      <diagonal/>
    </border>
    <border>
      <left style="medium">
        <color rgb="FFC00000"/>
      </left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thin">
        <color indexed="64"/>
      </top>
      <bottom style="medium">
        <color rgb="FFC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rgb="FFC00000"/>
      </right>
      <top style="medium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rgb="FFC0000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rgb="FFC00000"/>
      </bottom>
      <diagonal/>
    </border>
    <border>
      <left style="thin">
        <color theme="1" tint="0.499984740745262"/>
      </left>
      <right style="medium">
        <color rgb="FFC00000"/>
      </right>
      <top style="thin">
        <color theme="1" tint="0.499984740745262"/>
      </top>
      <bottom style="medium">
        <color rgb="FFC00000"/>
      </bottom>
      <diagonal/>
    </border>
    <border>
      <left style="thin">
        <color theme="1" tint="0.499984740745262"/>
      </left>
      <right/>
      <top style="medium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5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16" xfId="0" applyFont="1" applyBorder="1"/>
    <xf numFmtId="0" fontId="4" fillId="0" borderId="12" xfId="0" applyFont="1" applyBorder="1"/>
    <xf numFmtId="0" fontId="4" fillId="0" borderId="5" xfId="0" applyFont="1" applyBorder="1"/>
    <xf numFmtId="0" fontId="4" fillId="2" borderId="1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2" borderId="16" xfId="0" applyFont="1" applyFill="1" applyBorder="1"/>
    <xf numFmtId="0" fontId="4" fillId="2" borderId="12" xfId="0" applyFont="1" applyFill="1" applyBorder="1"/>
    <xf numFmtId="0" fontId="4" fillId="2" borderId="5" xfId="0" applyFont="1" applyFill="1" applyBorder="1"/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6" fillId="0" borderId="0" xfId="0" applyFont="1"/>
    <xf numFmtId="0" fontId="8" fillId="0" borderId="5" xfId="0" applyFont="1" applyBorder="1"/>
    <xf numFmtId="0" fontId="6" fillId="3" borderId="14" xfId="0" applyFont="1" applyFill="1" applyBorder="1"/>
    <xf numFmtId="0" fontId="4" fillId="3" borderId="5" xfId="0" applyFont="1" applyFill="1" applyBorder="1"/>
    <xf numFmtId="0" fontId="6" fillId="4" borderId="1" xfId="0" applyFont="1" applyFill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DAC7-F8BD-43FE-981D-795FF045B93A}">
  <dimension ref="B3:N19"/>
  <sheetViews>
    <sheetView showGridLines="0" tabSelected="1"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D3" sqref="D3"/>
    </sheetView>
  </sheetViews>
  <sheetFormatPr baseColWidth="10" defaultColWidth="10.9296875" defaultRowHeight="12.75" x14ac:dyDescent="0.35"/>
  <cols>
    <col min="1" max="2" width="10.9296875" style="1"/>
    <col min="3" max="3" width="30.9296875" style="1" customWidth="1"/>
    <col min="4" max="4" width="11" style="1" bestFit="1" customWidth="1"/>
    <col min="5" max="5" width="14.46484375" style="1" bestFit="1" customWidth="1"/>
    <col min="6" max="6" width="17.796875" style="1" bestFit="1" customWidth="1"/>
    <col min="7" max="7" width="15" style="1" bestFit="1" customWidth="1"/>
    <col min="8" max="8" width="8.265625" style="1" bestFit="1" customWidth="1"/>
    <col min="9" max="9" width="13.46484375" style="1" customWidth="1"/>
    <col min="10" max="10" width="21.53125" style="1" customWidth="1"/>
    <col min="11" max="12" width="9.46484375" style="1" customWidth="1"/>
    <col min="13" max="13" width="11.19921875" style="1" bestFit="1" customWidth="1"/>
    <col min="14" max="14" width="12.59765625" style="1" bestFit="1" customWidth="1"/>
    <col min="15" max="16384" width="10.9296875" style="1"/>
  </cols>
  <sheetData>
    <row r="3" spans="2:14" ht="13.15" x14ac:dyDescent="0.4">
      <c r="D3" s="2" t="s">
        <v>0</v>
      </c>
    </row>
    <row r="4" spans="2:14" ht="13.5" thickBot="1" x14ac:dyDescent="0.45">
      <c r="D4" s="2"/>
    </row>
    <row r="5" spans="2:14" ht="13.15" x14ac:dyDescent="0.4">
      <c r="C5" s="3" t="s">
        <v>16</v>
      </c>
      <c r="D5" s="3" t="s">
        <v>2</v>
      </c>
      <c r="E5" s="3" t="s">
        <v>5</v>
      </c>
      <c r="F5" s="3" t="s">
        <v>6</v>
      </c>
      <c r="G5" s="3" t="s">
        <v>31</v>
      </c>
      <c r="H5" s="3" t="s">
        <v>3</v>
      </c>
      <c r="I5" s="4" t="s">
        <v>7</v>
      </c>
      <c r="J5" s="5" t="s">
        <v>8</v>
      </c>
      <c r="K5" s="6" t="s">
        <v>4</v>
      </c>
      <c r="L5" s="7" t="s">
        <v>32</v>
      </c>
      <c r="M5" s="8" t="s">
        <v>36</v>
      </c>
      <c r="N5" s="9" t="s">
        <v>38</v>
      </c>
    </row>
    <row r="6" spans="2:14" ht="20" customHeight="1" x14ac:dyDescent="0.35">
      <c r="B6" s="10" t="s">
        <v>15</v>
      </c>
      <c r="C6" s="10" t="s">
        <v>1</v>
      </c>
      <c r="D6" s="10">
        <v>200000</v>
      </c>
      <c r="E6" s="10">
        <v>0</v>
      </c>
      <c r="F6" s="10">
        <v>0</v>
      </c>
      <c r="G6" s="10">
        <v>0</v>
      </c>
      <c r="H6" s="10">
        <v>0</v>
      </c>
      <c r="I6" s="11">
        <v>0</v>
      </c>
      <c r="J6" s="12">
        <v>0</v>
      </c>
      <c r="K6" s="13"/>
      <c r="L6" s="14"/>
      <c r="M6" s="15">
        <v>0</v>
      </c>
      <c r="N6" s="46">
        <f>D6</f>
        <v>200000</v>
      </c>
    </row>
    <row r="7" spans="2:14" ht="20" customHeight="1" x14ac:dyDescent="0.35">
      <c r="B7" s="17"/>
      <c r="C7" s="17"/>
      <c r="D7" s="17"/>
      <c r="E7" s="17"/>
      <c r="F7" s="17"/>
      <c r="G7" s="17"/>
      <c r="H7" s="17"/>
      <c r="I7" s="18"/>
      <c r="J7" s="19"/>
      <c r="K7" s="20"/>
      <c r="L7" s="21"/>
      <c r="M7" s="22"/>
      <c r="N7" s="23"/>
    </row>
    <row r="8" spans="2:14" ht="20" customHeight="1" x14ac:dyDescent="0.35">
      <c r="B8" s="24" t="s">
        <v>9</v>
      </c>
      <c r="C8" s="10" t="s">
        <v>17</v>
      </c>
      <c r="D8" s="10">
        <v>0</v>
      </c>
      <c r="E8" s="10">
        <v>500000</v>
      </c>
      <c r="F8" s="10">
        <v>3</v>
      </c>
      <c r="G8" s="10">
        <f>F8*E8</f>
        <v>1500000</v>
      </c>
      <c r="H8" s="10">
        <v>1</v>
      </c>
      <c r="I8" s="11">
        <v>500000</v>
      </c>
      <c r="J8" s="25" t="s">
        <v>26</v>
      </c>
      <c r="K8" s="26">
        <v>1000</v>
      </c>
      <c r="L8" s="27">
        <v>3000</v>
      </c>
      <c r="M8" s="15">
        <f t="shared" ref="M8:M16" si="0">L8*K8</f>
        <v>3000000</v>
      </c>
      <c r="N8" s="16"/>
    </row>
    <row r="9" spans="2:14" ht="20" customHeight="1" x14ac:dyDescent="0.35">
      <c r="B9" s="24" t="s">
        <v>10</v>
      </c>
      <c r="C9" s="10" t="s">
        <v>18</v>
      </c>
      <c r="D9" s="10">
        <v>0</v>
      </c>
      <c r="E9" s="10">
        <v>500000</v>
      </c>
      <c r="F9" s="10">
        <v>2</v>
      </c>
      <c r="G9" s="10">
        <f>F9*E9</f>
        <v>1000000</v>
      </c>
      <c r="H9" s="10">
        <v>1</v>
      </c>
      <c r="I9" s="11">
        <v>300000</v>
      </c>
      <c r="J9" s="28" t="s">
        <v>27</v>
      </c>
      <c r="K9" s="29">
        <v>200</v>
      </c>
      <c r="L9" s="30">
        <v>2000</v>
      </c>
      <c r="M9" s="15">
        <f t="shared" si="0"/>
        <v>400000</v>
      </c>
      <c r="N9" s="16"/>
    </row>
    <row r="10" spans="2:14" s="35" customFormat="1" ht="20" customHeight="1" x14ac:dyDescent="0.35">
      <c r="B10" s="31" t="s">
        <v>11</v>
      </c>
      <c r="C10" s="32" t="s">
        <v>19</v>
      </c>
      <c r="D10" s="10">
        <v>0</v>
      </c>
      <c r="E10" s="10">
        <v>500000</v>
      </c>
      <c r="F10" s="32">
        <v>3</v>
      </c>
      <c r="G10" s="10">
        <f>F10*E10</f>
        <v>1500000</v>
      </c>
      <c r="H10" s="32">
        <v>1</v>
      </c>
      <c r="I10" s="33">
        <v>300000</v>
      </c>
      <c r="J10" s="25" t="s">
        <v>28</v>
      </c>
      <c r="K10" s="26">
        <v>200</v>
      </c>
      <c r="L10" s="27">
        <v>2500</v>
      </c>
      <c r="M10" s="15">
        <f t="shared" si="0"/>
        <v>500000</v>
      </c>
      <c r="N10" s="34"/>
    </row>
    <row r="11" spans="2:14" ht="20" customHeight="1" x14ac:dyDescent="0.35">
      <c r="B11" s="48" t="s">
        <v>12</v>
      </c>
      <c r="C11" s="10" t="s">
        <v>20</v>
      </c>
      <c r="D11" s="10">
        <v>0</v>
      </c>
      <c r="E11" s="10">
        <v>500000</v>
      </c>
      <c r="F11" s="32">
        <v>3</v>
      </c>
      <c r="G11" s="10">
        <f>F11*E11</f>
        <v>1500000</v>
      </c>
      <c r="H11" s="10">
        <v>1</v>
      </c>
      <c r="I11" s="11">
        <v>200000</v>
      </c>
      <c r="J11" s="25" t="s">
        <v>29</v>
      </c>
      <c r="K11" s="26">
        <v>500</v>
      </c>
      <c r="L11" s="27">
        <v>700</v>
      </c>
      <c r="M11" s="15">
        <f t="shared" si="0"/>
        <v>350000</v>
      </c>
      <c r="N11" s="16"/>
    </row>
    <row r="12" spans="2:14" ht="20" customHeight="1" x14ac:dyDescent="0.35">
      <c r="B12" s="49"/>
      <c r="C12" s="10" t="s">
        <v>22</v>
      </c>
      <c r="D12" s="10">
        <v>50000</v>
      </c>
      <c r="E12" s="10"/>
      <c r="F12" s="10">
        <v>16</v>
      </c>
      <c r="G12" s="10">
        <f>D12*F12</f>
        <v>800000</v>
      </c>
      <c r="H12" s="10">
        <v>0</v>
      </c>
      <c r="I12" s="11">
        <v>0</v>
      </c>
      <c r="J12" s="36" t="s">
        <v>30</v>
      </c>
      <c r="K12" s="26">
        <v>100</v>
      </c>
      <c r="L12" s="27">
        <v>5000</v>
      </c>
      <c r="M12" s="15">
        <f t="shared" si="0"/>
        <v>500000</v>
      </c>
      <c r="N12" s="16"/>
    </row>
    <row r="13" spans="2:14" ht="20" customHeight="1" x14ac:dyDescent="0.35">
      <c r="B13" s="48" t="s">
        <v>13</v>
      </c>
      <c r="C13" s="37" t="s">
        <v>24</v>
      </c>
      <c r="D13" s="10">
        <v>0</v>
      </c>
      <c r="E13" s="10">
        <v>500000</v>
      </c>
      <c r="F13" s="32">
        <v>3</v>
      </c>
      <c r="G13" s="10">
        <f>F13*E13</f>
        <v>1500000</v>
      </c>
      <c r="H13" s="10">
        <v>1</v>
      </c>
      <c r="I13" s="11">
        <v>200000</v>
      </c>
      <c r="J13" s="36" t="s">
        <v>34</v>
      </c>
      <c r="K13" s="38">
        <v>20</v>
      </c>
      <c r="L13" s="39">
        <v>15000</v>
      </c>
      <c r="M13" s="15">
        <f t="shared" si="0"/>
        <v>300000</v>
      </c>
      <c r="N13" s="16"/>
    </row>
    <row r="14" spans="2:14" x14ac:dyDescent="0.35">
      <c r="B14" s="49"/>
      <c r="C14" s="37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36" t="s">
        <v>37</v>
      </c>
      <c r="K14" s="38">
        <v>2</v>
      </c>
      <c r="L14" s="39">
        <v>50000</v>
      </c>
      <c r="M14" s="15">
        <f t="shared" si="0"/>
        <v>100000</v>
      </c>
      <c r="N14" s="16"/>
    </row>
    <row r="15" spans="2:14" ht="38.25" x14ac:dyDescent="0.35">
      <c r="B15" s="24" t="s">
        <v>14</v>
      </c>
      <c r="C15" s="10" t="s">
        <v>21</v>
      </c>
      <c r="D15" s="10">
        <v>0</v>
      </c>
      <c r="E15" s="10">
        <v>500000</v>
      </c>
      <c r="F15" s="32">
        <v>3</v>
      </c>
      <c r="G15" s="10">
        <f>F15*E15</f>
        <v>1500000</v>
      </c>
      <c r="H15" s="10">
        <v>1</v>
      </c>
      <c r="I15" s="11">
        <v>200000</v>
      </c>
      <c r="J15" s="36" t="s">
        <v>35</v>
      </c>
      <c r="K15" s="38">
        <v>125000</v>
      </c>
      <c r="L15" s="39">
        <v>6</v>
      </c>
      <c r="M15" s="15">
        <f t="shared" si="0"/>
        <v>750000</v>
      </c>
      <c r="N15" s="16"/>
    </row>
    <row r="16" spans="2:14" x14ac:dyDescent="0.35">
      <c r="B16" s="24"/>
      <c r="C16" s="10"/>
      <c r="D16" s="10"/>
      <c r="E16" s="10"/>
      <c r="F16" s="10"/>
      <c r="G16" s="10"/>
      <c r="H16" s="10"/>
      <c r="I16" s="11"/>
      <c r="J16" s="36" t="s">
        <v>33</v>
      </c>
      <c r="K16" s="38">
        <v>6</v>
      </c>
      <c r="L16" s="39">
        <v>8000</v>
      </c>
      <c r="M16" s="15">
        <f t="shared" si="0"/>
        <v>48000</v>
      </c>
      <c r="N16" s="16"/>
    </row>
    <row r="17" spans="2:14" ht="20" customHeight="1" thickBot="1" x14ac:dyDescent="0.55000000000000004">
      <c r="B17" s="50" t="s">
        <v>25</v>
      </c>
      <c r="C17" s="51"/>
      <c r="D17" s="10"/>
      <c r="E17" s="10">
        <f>E8+E9+E10+E11+E13+E14+E15</f>
        <v>3000000</v>
      </c>
      <c r="F17" s="10"/>
      <c r="G17" s="47">
        <f>G8+G9+G10+G11+G12+G13+G14+G15</f>
        <v>9300000</v>
      </c>
      <c r="H17" s="10"/>
      <c r="I17" s="47">
        <f>I8+I9+I10+I11+I12+I13+I14+I15</f>
        <v>1700000</v>
      </c>
      <c r="J17" s="40"/>
      <c r="K17" s="41"/>
      <c r="L17" s="42"/>
      <c r="M17" s="45">
        <f>M8+M9+M10+M11+M12+M13+M14+M15+M16</f>
        <v>5948000</v>
      </c>
      <c r="N17" s="44">
        <f>G17+I17+M17+N6</f>
        <v>17148000</v>
      </c>
    </row>
    <row r="19" spans="2:14" ht="13.15" x14ac:dyDescent="0.4">
      <c r="B19" s="43" t="s">
        <v>39</v>
      </c>
    </row>
  </sheetData>
  <mergeCells count="3">
    <mergeCell ref="B11:B12"/>
    <mergeCell ref="B13:B14"/>
    <mergeCell ref="B17:C17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RAÏSSA KASSI</dc:creator>
  <cp:lastModifiedBy>Charlo AKUEGNON</cp:lastModifiedBy>
  <dcterms:created xsi:type="dcterms:W3CDTF">2024-08-27T14:37:40Z</dcterms:created>
  <dcterms:modified xsi:type="dcterms:W3CDTF">2024-09-03T08:35:55Z</dcterms:modified>
</cp:coreProperties>
</file>