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53222"/>
  <mc:AlternateContent xmlns:mc="http://schemas.openxmlformats.org/markup-compatibility/2006">
    <mc:Choice Requires="x15">
      <x15ac:absPath xmlns:x15ac="http://schemas.microsoft.com/office/spreadsheetml/2010/11/ac" url="C:\Users\nsalami\Desktop\Deen\DOSSIERS DIVERS\Dossier mcb\SMQ\FIP &amp; TB\TABLEAU DE BORD DECP\"/>
    </mc:Choice>
  </mc:AlternateContent>
  <bookViews>
    <workbookView xWindow="0" yWindow="0" windowWidth="28800" windowHeight="14130" firstSheet="4" activeTab="7"/>
  </bookViews>
  <sheets>
    <sheet name="EPC BENIN" sheetId="10" r:id="rId1"/>
    <sheet name="EPC COTE D'IVOIRE" sheetId="11" r:id="rId2"/>
    <sheet name="EPC CAMEROUN" sheetId="12" r:id="rId3"/>
    <sheet name="EPC CONGO" sheetId="13" r:id="rId4"/>
    <sheet name="EPC CONAKRY" sheetId="14" r:id="rId5"/>
    <sheet name="EPC GUINEE BISEAU" sheetId="18" r:id="rId6"/>
    <sheet name="TB EXPERIENCLIENT ET PROJET" sheetId="17" r:id="rId7"/>
    <sheet name="TB GLOBALE" sheetId="19"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25" i="19" l="1"/>
  <c r="T25" i="19"/>
  <c r="T26" i="19"/>
  <c r="T24" i="19"/>
  <c r="T23" i="19"/>
  <c r="T22" i="19"/>
  <c r="T21" i="19"/>
  <c r="Q25" i="19"/>
  <c r="R25" i="19"/>
  <c r="S25" i="19"/>
  <c r="J25" i="19"/>
  <c r="K25" i="19"/>
  <c r="L25" i="19"/>
  <c r="M25" i="19"/>
  <c r="O25" i="19"/>
  <c r="P25" i="19"/>
  <c r="I25" i="19"/>
  <c r="S26" i="19"/>
  <c r="N26" i="19"/>
  <c r="O26" i="19"/>
  <c r="P26" i="19"/>
  <c r="Q26" i="19"/>
  <c r="R26" i="19"/>
  <c r="M26" i="19"/>
  <c r="L26" i="19"/>
  <c r="K26" i="19"/>
  <c r="J26" i="19"/>
  <c r="I26" i="19"/>
  <c r="S24" i="19"/>
  <c r="R24" i="19"/>
  <c r="Q24" i="19"/>
  <c r="P24" i="19"/>
  <c r="O24" i="19"/>
  <c r="N24" i="19"/>
  <c r="M24" i="19"/>
  <c r="L24" i="19"/>
  <c r="K24" i="19"/>
  <c r="J24" i="19"/>
  <c r="I24" i="19"/>
  <c r="S23" i="19"/>
  <c r="R23" i="19"/>
  <c r="Q23" i="19"/>
  <c r="O23" i="19"/>
  <c r="P23" i="19"/>
  <c r="N23" i="19"/>
  <c r="M23" i="19"/>
  <c r="L23" i="19"/>
  <c r="K23" i="19"/>
  <c r="J23" i="19"/>
  <c r="I23" i="19"/>
  <c r="S22" i="19"/>
  <c r="R22" i="19"/>
  <c r="Q22" i="19"/>
  <c r="P22" i="19"/>
  <c r="O22" i="19"/>
  <c r="N22" i="19"/>
  <c r="M22" i="19"/>
  <c r="L22" i="19"/>
  <c r="K22" i="19"/>
  <c r="J22" i="19"/>
  <c r="I22" i="19"/>
  <c r="R21" i="19"/>
  <c r="S21" i="19"/>
  <c r="Q21" i="19"/>
  <c r="P21" i="19"/>
  <c r="O21" i="19"/>
  <c r="M21" i="19"/>
  <c r="N21" i="19"/>
  <c r="L21" i="19"/>
  <c r="K21" i="19"/>
  <c r="J21" i="19"/>
  <c r="I21" i="19"/>
  <c r="U21" i="19" l="1"/>
  <c r="U26" i="19"/>
  <c r="U24" i="19"/>
  <c r="U23" i="19"/>
  <c r="U22" i="19"/>
  <c r="U23" i="18"/>
  <c r="U22" i="18"/>
  <c r="U21" i="18"/>
  <c r="U20" i="18"/>
  <c r="V19" i="18"/>
  <c r="U19" i="18"/>
  <c r="V17" i="18"/>
  <c r="U17" i="18"/>
  <c r="U16" i="18"/>
  <c r="V15" i="18"/>
  <c r="U15" i="18"/>
  <c r="U14" i="18"/>
  <c r="V13" i="18"/>
  <c r="U13" i="18"/>
  <c r="U64" i="13"/>
  <c r="U63" i="13"/>
  <c r="U62" i="13"/>
  <c r="U61" i="13"/>
  <c r="U60" i="13"/>
  <c r="U59" i="13"/>
  <c r="U58" i="13"/>
  <c r="U57" i="13"/>
  <c r="U56" i="13"/>
  <c r="U55" i="13"/>
  <c r="V54" i="13"/>
  <c r="U54" i="13"/>
  <c r="U53" i="13"/>
  <c r="V52" i="13"/>
  <c r="U52" i="13"/>
  <c r="U51" i="13"/>
  <c r="U50" i="13"/>
  <c r="U49" i="13"/>
  <c r="U48" i="13"/>
  <c r="U47" i="13"/>
  <c r="U46" i="13"/>
  <c r="U45" i="13"/>
  <c r="U44" i="13"/>
  <c r="V43" i="13"/>
  <c r="U43" i="13"/>
  <c r="U42" i="13"/>
  <c r="U41" i="13"/>
  <c r="U40" i="13"/>
  <c r="U39" i="13"/>
  <c r="U38" i="13"/>
  <c r="U37" i="13"/>
  <c r="U36" i="13"/>
  <c r="U35" i="13"/>
  <c r="V34" i="13"/>
  <c r="U34" i="13"/>
  <c r="U33" i="13"/>
  <c r="U32" i="13"/>
  <c r="U31" i="13"/>
  <c r="U30" i="13"/>
  <c r="U29" i="13"/>
  <c r="U28" i="13"/>
  <c r="U27" i="13"/>
  <c r="U26" i="13"/>
  <c r="V25" i="13"/>
  <c r="U25" i="13"/>
  <c r="U24" i="13"/>
  <c r="U23" i="13"/>
  <c r="U22" i="13"/>
  <c r="U21" i="13"/>
  <c r="U20" i="13"/>
  <c r="U19" i="13"/>
  <c r="U18" i="13"/>
  <c r="U17" i="13"/>
  <c r="V16" i="13"/>
  <c r="U16" i="13"/>
  <c r="U36" i="10"/>
  <c r="U35" i="10"/>
  <c r="U34" i="10"/>
  <c r="U33" i="10"/>
  <c r="U32" i="10"/>
  <c r="U31" i="10"/>
  <c r="V30" i="10"/>
  <c r="U30" i="10"/>
  <c r="U29" i="10"/>
  <c r="U28" i="10"/>
  <c r="V27" i="10"/>
  <c r="U27" i="10"/>
  <c r="U26" i="10"/>
  <c r="U25" i="10"/>
  <c r="U24" i="10"/>
  <c r="U23" i="10"/>
  <c r="V22" i="10"/>
  <c r="U22" i="10"/>
  <c r="U21" i="10"/>
  <c r="U20" i="10"/>
  <c r="V19" i="10"/>
  <c r="U19" i="10"/>
  <c r="U18" i="10"/>
  <c r="U17" i="10"/>
  <c r="V16" i="10"/>
  <c r="U16" i="10"/>
  <c r="V22" i="18" l="1"/>
  <c r="V22" i="12"/>
  <c r="U24" i="12"/>
  <c r="V19" i="12"/>
  <c r="U21" i="12"/>
  <c r="V16" i="12"/>
  <c r="U18" i="12"/>
  <c r="V13" i="12"/>
  <c r="U15" i="12"/>
  <c r="U27" i="12"/>
  <c r="V30" i="11" l="1"/>
  <c r="V27" i="11" l="1"/>
  <c r="T30" i="17" l="1"/>
  <c r="V24" i="11"/>
  <c r="V21" i="11"/>
  <c r="T29" i="17"/>
  <c r="T28" i="17"/>
  <c r="T27" i="17"/>
  <c r="T26" i="17"/>
  <c r="T25" i="17"/>
  <c r="T24" i="17"/>
  <c r="T23" i="17"/>
  <c r="T22" i="17"/>
  <c r="T21" i="17"/>
  <c r="U19" i="14"/>
  <c r="U18" i="14"/>
  <c r="U17" i="14"/>
  <c r="U16" i="14"/>
  <c r="U15" i="14"/>
  <c r="U14" i="14"/>
  <c r="U28" i="12"/>
  <c r="U26" i="12"/>
  <c r="U25" i="12"/>
  <c r="N25" i="19" s="1"/>
  <c r="U23" i="12"/>
  <c r="U22" i="12"/>
  <c r="U20" i="12"/>
  <c r="U19" i="12"/>
  <c r="U17" i="12"/>
  <c r="U16" i="12"/>
  <c r="U14" i="12"/>
  <c r="U13" i="12"/>
  <c r="U36" i="11"/>
  <c r="U35" i="11"/>
  <c r="U34" i="11"/>
  <c r="U33" i="11"/>
  <c r="U32" i="11"/>
  <c r="U31" i="11"/>
  <c r="U30" i="11"/>
  <c r="U29" i="11"/>
  <c r="U28" i="11"/>
  <c r="U27" i="11"/>
  <c r="U26" i="11"/>
  <c r="U25" i="11"/>
  <c r="U24" i="11"/>
  <c r="U23" i="11"/>
  <c r="U22" i="11"/>
  <c r="U21" i="11"/>
</calcChain>
</file>

<file path=xl/sharedStrings.xml><?xml version="1.0" encoding="utf-8"?>
<sst xmlns="http://schemas.openxmlformats.org/spreadsheetml/2006/main" count="1264" uniqueCount="205">
  <si>
    <t xml:space="preserve">          </t>
  </si>
  <si>
    <t>N° de 
l'indicateur</t>
  </si>
  <si>
    <t>Indicateurs de performance</t>
  </si>
  <si>
    <t>Rappel résultats Année n-1</t>
  </si>
  <si>
    <t xml:space="preserve">Résultats </t>
  </si>
  <si>
    <t xml:space="preserve">ANALYSES  / CAUSES </t>
  </si>
  <si>
    <t>FORMULES DE CALCUL DES INDICATEUS</t>
  </si>
  <si>
    <t>PERIODICITE</t>
  </si>
  <si>
    <t>CALENDRIER</t>
  </si>
  <si>
    <t xml:space="preserve">Exigences/OBJECTIFS </t>
  </si>
  <si>
    <t>Cibles</t>
  </si>
  <si>
    <t xml:space="preserve">Seuil de tolérance </t>
  </si>
  <si>
    <t>Jan</t>
  </si>
  <si>
    <t>Fév</t>
  </si>
  <si>
    <t>Mar</t>
  </si>
  <si>
    <t>Avr</t>
  </si>
  <si>
    <t>Mai</t>
  </si>
  <si>
    <t>Juin</t>
  </si>
  <si>
    <t>Juil</t>
  </si>
  <si>
    <t>Août</t>
  </si>
  <si>
    <t>Sept</t>
  </si>
  <si>
    <t>Oct</t>
  </si>
  <si>
    <t>Nov</t>
  </si>
  <si>
    <t>Dec</t>
  </si>
  <si>
    <t>LEGENDE</t>
  </si>
  <si>
    <t>CIBLE ATTEINTE</t>
  </si>
  <si>
    <t>RESULTAT COMPRIS ENTRE LE SEUIL ET LA CIBLE</t>
  </si>
  <si>
    <t>RESULTAT EN DECA DU SEUIL DE TOLERANCE</t>
  </si>
  <si>
    <t xml:space="preserve">COPILOTE :    </t>
  </si>
  <si>
    <t>OBJECTIFS 2025</t>
  </si>
  <si>
    <t xml:space="preserve">TABLEAU DES INDICATEURS </t>
  </si>
  <si>
    <t>N/A</t>
  </si>
  <si>
    <t>Code : PS-3-INDIC-8</t>
  </si>
  <si>
    <t>Rédigé :09/01/2025</t>
  </si>
  <si>
    <t xml:space="preserve">Révisé : </t>
  </si>
  <si>
    <t>Version: 00</t>
  </si>
  <si>
    <t>DOSAT</t>
  </si>
  <si>
    <t xml:space="preserve">DODSAT/Réclamations DO dans les délais </t>
  </si>
  <si>
    <t>-100 ou +100</t>
  </si>
  <si>
    <t>[Pourcentage promoteur] - [Pourcentage détracteur]</t>
  </si>
  <si>
    <t>[Pourcentage d’effort élevé] - [Pourcentage d’effort faible]</t>
  </si>
  <si>
    <r>
      <t xml:space="preserve">Nombre de reponse positives (Top two box) X 100
</t>
    </r>
    <r>
      <rPr>
        <sz val="16"/>
        <rFont val="Arial"/>
        <family val="2"/>
      </rPr>
      <t xml:space="preserve">Nombre total de reponses (Top two box+ Bottom box + Neutre) </t>
    </r>
  </si>
  <si>
    <r>
      <t xml:space="preserve">Nombre de reponse négatives (Bottom box) X 100
</t>
    </r>
    <r>
      <rPr>
        <sz val="16"/>
        <rFont val="Arial"/>
        <family val="2"/>
      </rPr>
      <t xml:space="preserve">Nombre total de reponses (Top two box+ Bottom box + Neutre) </t>
    </r>
  </si>
  <si>
    <r>
      <t xml:space="preserve">Nombre de réclamations traitées dans le délai cible X 100
</t>
    </r>
    <r>
      <rPr>
        <sz val="16"/>
        <rFont val="Arial"/>
        <family val="2"/>
      </rPr>
      <t>Tolal des réclamations reçues</t>
    </r>
  </si>
  <si>
    <t>Mesure mensuelle et analyse mensuelle et/ou trimestrielle</t>
  </si>
  <si>
    <t xml:space="preserve">Processus : Piloter l'Expérience Client  </t>
  </si>
  <si>
    <t xml:space="preserve">Améliorer l'image de marque </t>
  </si>
  <si>
    <t xml:space="preserve">Traiter les Réclamation dans le délais </t>
  </si>
  <si>
    <t xml:space="preserve">Améliorer le parcours client </t>
  </si>
  <si>
    <t>≥85%</t>
  </si>
  <si>
    <t>≥95%</t>
  </si>
  <si>
    <t xml:space="preserve"> ≤5%</t>
  </si>
  <si>
    <t>NPS CALL</t>
  </si>
  <si>
    <t>NPS DIGITAL</t>
  </si>
  <si>
    <t>CES CALL</t>
  </si>
  <si>
    <t>CES DIGITAL</t>
  </si>
  <si>
    <t>CSAT CALL</t>
  </si>
  <si>
    <t>CSAT DIGITAL</t>
  </si>
  <si>
    <t>DSAT CALL</t>
  </si>
  <si>
    <t>DSAT DIGITAL</t>
  </si>
  <si>
    <t>Demande traitée rapidement - Le staff était courtois et professionnel - Réponse claire - Traitement efficace </t>
  </si>
  <si>
    <t>Nous n'avons pas encore réalisé d'enquête DO</t>
  </si>
  <si>
    <t>Demande traitée rapidement </t>
  </si>
  <si>
    <t>RAS</t>
  </si>
  <si>
    <t>Demande non résolue - Long temps de traitement - Pas de réponse à ma demande - Procédure complexe - Réponse insatisfaisante -System down</t>
  </si>
  <si>
    <t>Les données de mars et d'avril correspondent aux informations brutes reçues du client. Nous sommes donc en attente de son feedback finalisé.                                                    Pour ce qui concerne les causes, il faut noter que beaucoup d'incompréhension subsistent autour des résultats attribués et des séances de travail en interne sont prévues afin de s'aligner sur un schéma bien défini avant de rencontrer le DO pour en discuter,</t>
  </si>
  <si>
    <t>‗</t>
  </si>
  <si>
    <t>Long waiting time - Handling time was long - System down -  Nous n'avons pas reçu de base de données du DO pour analyse du mois de mai</t>
  </si>
  <si>
    <t>Long waiting time - Handling time was long - System down - No response on digital - Procédure complexe                        Nous n'avons pas reçu de base de données du DO pour analyse du mois de mai</t>
  </si>
  <si>
    <t>Mesure mensuelle et analyse trimestrielle</t>
  </si>
  <si>
    <t>Mesure et analyse mensuelle</t>
  </si>
  <si>
    <t xml:space="preserve">Mesure et 
Analyse 
Trimestrielles
</t>
  </si>
  <si>
    <t>Nous n'avons pas encore reçus et traité des réclamations DO</t>
  </si>
  <si>
    <t>PILOTE : Innocent d'ALMEIDA</t>
  </si>
  <si>
    <t xml:space="preserve"> </t>
  </si>
  <si>
    <t>Exactitude d'Erreur Critique Client</t>
  </si>
  <si>
    <r>
      <t>Nombre transactions sans ECC X100</t>
    </r>
    <r>
      <rPr>
        <sz val="16"/>
        <rFont val="Arial"/>
        <family val="2"/>
      </rPr>
      <t xml:space="preserve">
Nombre transactions évaluées</t>
    </r>
  </si>
  <si>
    <t>Atteindre la cible sur l'indicateur au travers de la qualité de prise en charge</t>
  </si>
  <si>
    <t>-</t>
  </si>
  <si>
    <t>MTN Voix</t>
  </si>
  <si>
    <t>Mesure et Analyse Mensuelles</t>
  </si>
  <si>
    <t>MTN Digital</t>
  </si>
  <si>
    <t>MTN BO</t>
  </si>
  <si>
    <t>Indicateur non suivi pour l'activité</t>
  </si>
  <si>
    <t>Celtiis Voix</t>
  </si>
  <si>
    <t>Celtiis BO</t>
  </si>
  <si>
    <t>Exactitude d'Erreur Critique Activité</t>
  </si>
  <si>
    <r>
      <t>Nombre transactions sans ECA X100</t>
    </r>
    <r>
      <rPr>
        <sz val="16"/>
        <rFont val="Arial"/>
        <family val="2"/>
      </rPr>
      <t xml:space="preserve">
 Nombre transactions évaluées</t>
    </r>
  </si>
  <si>
    <t>≥90%</t>
  </si>
  <si>
    <t>Exactitude d'Erreur Critique Conformité</t>
  </si>
  <si>
    <r>
      <t>Nombre transactions sans ECCo X100</t>
    </r>
    <r>
      <rPr>
        <sz val="16"/>
        <rFont val="Arial"/>
        <family val="2"/>
      </rPr>
      <t xml:space="preserve">
Nombre transactions évaluées</t>
    </r>
  </si>
  <si>
    <t>≥99,5%</t>
  </si>
  <si>
    <t xml:space="preserve">Exactitude d'Erreur Non Critique </t>
  </si>
  <si>
    <t>Nombre transactions sans ENC X100
Nombre transactions évaluées</t>
  </si>
  <si>
    <t xml:space="preserve">Taux de défaut </t>
  </si>
  <si>
    <t>Nombre de transactions ou 
enregistrements contrôlés qui 
présentent une erreur, en 
pourcentage du nombre de 
transactions ou d’enregistrements 
contrôlé(e)s.
Indicateur à utiliser pour les 
prestations de Back Office pour 
lesquelles il n’y a pas 
d’interaction directe avec les 
clients. Dans ce cas, la mesure de 
la Précision des Erreurs Critiques 
n’est pas requise</t>
  </si>
  <si>
    <t>Garantir constament une meilleure qualité de traitement en en oeuvrant pour l'atteinte de la cible</t>
  </si>
  <si>
    <t>≤2%</t>
  </si>
  <si>
    <t xml:space="preserve">Volume Représentatif </t>
  </si>
  <si>
    <t>Nombre transactions controlés X100
Nombre transactions à atteindre selon la calculette COPC</t>
  </si>
  <si>
    <t>INDICATEURS DE PERFORMANCE</t>
  </si>
  <si>
    <t>MTN VOIX RA</t>
  </si>
  <si>
    <t>MTN VOIX EA</t>
  </si>
  <si>
    <t>MTN DIGITAL</t>
  </si>
  <si>
    <t>Erreur non Critique</t>
  </si>
  <si>
    <t>Nombre transactions sans ECCo X100
Nombre transactions évaluées</t>
  </si>
  <si>
    <t>Volume réprésentatif</t>
  </si>
  <si>
    <r>
      <t>Echantillonnage représentatif sur le volume d’appels reçu:</t>
    </r>
    <r>
      <rPr>
        <sz val="16"/>
        <rFont val="Arial"/>
        <family val="2"/>
      </rPr>
      <t xml:space="preserve"> Calcul effectué dans la calculette COPC</t>
    </r>
    <r>
      <rPr>
        <u/>
        <sz val="16"/>
        <rFont val="Arial"/>
        <family val="2"/>
      </rPr>
      <t xml:space="preserve">
</t>
    </r>
  </si>
  <si>
    <t>M-1</t>
  </si>
  <si>
    <t xml:space="preserve">Finalité: </t>
  </si>
  <si>
    <t xml:space="preserve">Processus : Piloter l'Expérience Client et les projets </t>
  </si>
  <si>
    <t>PILOTE : Innocent d'Almeida</t>
  </si>
  <si>
    <t>Processus : Piloter l'Expérience Client  et Projet</t>
  </si>
  <si>
    <t>Finalité:</t>
  </si>
  <si>
    <t>BGFI A E</t>
  </si>
  <si>
    <t>BGFI A S</t>
  </si>
  <si>
    <t>AP MY AIRTEL</t>
  </si>
  <si>
    <t>En attente du retour client pour les données.</t>
  </si>
  <si>
    <t>AS ROUTEUR 4G</t>
  </si>
  <si>
    <t>AS AIRTEL MONEY</t>
  </si>
  <si>
    <t>AS COMBO BUNDLE</t>
  </si>
  <si>
    <t>AS SIM 4G</t>
  </si>
  <si>
    <t>MTN BO - MOMO</t>
  </si>
  <si>
    <t>MTN BO - GSM</t>
  </si>
  <si>
    <t>Réalisation à la cible</t>
  </si>
  <si>
    <t>Exactitude d'Erreur Non Critique</t>
  </si>
  <si>
    <r>
      <t>Nombre transactions sans ENC X100</t>
    </r>
    <r>
      <rPr>
        <sz val="16"/>
        <rFont val="Arial"/>
        <family val="2"/>
      </rPr>
      <t xml:space="preserve">
Nombre transactions évaluées</t>
    </r>
  </si>
  <si>
    <t>Volume Représentatif</t>
  </si>
  <si>
    <r>
      <t>Nombre transactions controlés X100</t>
    </r>
    <r>
      <rPr>
        <sz val="16"/>
        <rFont val="Arial"/>
        <family val="2"/>
      </rPr>
      <t xml:space="preserve">
Nombre transactions à atteindre selon la calculette COPC</t>
    </r>
  </si>
  <si>
    <r>
      <rPr>
        <sz val="16"/>
        <rFont val="Arial"/>
        <family val="2"/>
      </rPr>
      <t>Echantillonnage représentatif sur le volume d’appels reçu</t>
    </r>
    <r>
      <rPr>
        <u/>
        <sz val="16"/>
        <rFont val="Arial"/>
        <family val="2"/>
      </rPr>
      <t>:</t>
    </r>
    <r>
      <rPr>
        <sz val="16"/>
        <rFont val="Arial"/>
        <family val="2"/>
      </rPr>
      <t xml:space="preserve"> Calcul effectué dans la calculette COPC</t>
    </r>
    <r>
      <rPr>
        <u/>
        <sz val="16"/>
        <rFont val="Arial"/>
        <family val="2"/>
      </rPr>
      <t xml:space="preserve">
</t>
    </r>
  </si>
  <si>
    <t>Atteindre la cible sur chaque indicateur en offrant une meilleure qualité de prise en compte</t>
  </si>
  <si>
    <t>Indicateur inexistante sur la filiale</t>
  </si>
  <si>
    <t xml:space="preserve">Processus : Piloter l'Expérience Client et Projet  </t>
  </si>
  <si>
    <t>PILOTE : Innocent D'AMEIDA</t>
  </si>
  <si>
    <t>Bonne constance sur les performances</t>
  </si>
  <si>
    <t>Action de coaching et de débrief pour remonter les performances</t>
  </si>
  <si>
    <t>Cet indicateur est constant</t>
  </si>
  <si>
    <t>Idem</t>
  </si>
  <si>
    <t>idem</t>
  </si>
  <si>
    <t>&lt; 2%</t>
  </si>
  <si>
    <t>Indicateur non suivi pour l'activité, cet indicateur a été remplacé par le taux de défaut</t>
  </si>
  <si>
    <t>Garantir constament une meilleure qualité de traitement en oeuvrant pour l'atteinte de la cible</t>
  </si>
  <si>
    <t>Taux correct pertinence d'escalade</t>
  </si>
  <si>
    <t>Nombre d'escalades correctes, en 
pourcentage du nombre d'escalades réalisées.
Indicateur à utiliser pour les 
prestations de Back Office pour 
lesquelles il n’y a pas 
d’interaction directe avec les 
clients. Dans ce cas, la mesure de 
la Précision des Erreurs Critiques 
n’est pas requise</t>
  </si>
  <si>
    <t>Atteindre la cible sur l'indicateur</t>
  </si>
  <si>
    <t>MTN voix</t>
  </si>
  <si>
    <t xml:space="preserve">Atteindre la cible sur l'indicateur </t>
  </si>
  <si>
    <t>MTN  111</t>
  </si>
  <si>
    <t>MTN  144</t>
  </si>
  <si>
    <t xml:space="preserve">Campagne en arrêt </t>
  </si>
  <si>
    <t>Rien à signaler sur l'indicateur.</t>
  </si>
  <si>
    <t>Cible atteint par 111 et no pour 144 erreurs commises par la négligence mais nous ferons de notre mieux pour continuer à améliorer les résultats surtout dans tous les deux campagne</t>
  </si>
  <si>
    <t>Cible atteinte pour tout les 2 campagne est aussi en constante progression</t>
  </si>
  <si>
    <t xml:space="preserve">Cible atteinte avec performance constante </t>
  </si>
  <si>
    <t>Target non atteint par rapport à la cible. Hausse de volume comparé au mois d'Octobre.</t>
  </si>
  <si>
    <t xml:space="preserve"> le target n'est toujours pas atteint et en baisse , la difficulté est le taux élevé de turn over</t>
  </si>
  <si>
    <t>Les actions de coaching sont en continue</t>
  </si>
  <si>
    <t>Target non atteint avec performance statique comparé au mois d'Octobre.</t>
  </si>
  <si>
    <t>Performance hors cible mais en amélioration avec un gain de 11 points sur Novembre.</t>
  </si>
  <si>
    <t>Indicateur hors cible avec une performance en regression. Gap de 13 points.</t>
  </si>
  <si>
    <t>De façon globale, target non atteint avec une performance en amélioration depuis Octobre.</t>
  </si>
  <si>
    <t>Performance à la cible pour l'indicateur avec une amélioration comparé au mois d'Octobre. Gain de 4 points.</t>
  </si>
  <si>
    <t>Performance à la cible pour l'indicateur avec un gain de 1 point sur Novembre.</t>
  </si>
  <si>
    <t>De façon globale, target non atteint avec une performance statique comparé à Octobre.</t>
  </si>
  <si>
    <t>De façon globale, target non atteint avec une performance en amélioration sur Novembre avec un gain de 4 points.</t>
  </si>
  <si>
    <t>De façon globale, target non atteint avec une performance en amélioration sur Novembre avec un gain de 1 point.</t>
  </si>
  <si>
    <t>Performance hors cible de façon globale mais atteint à 100% depuis Octobre.</t>
  </si>
  <si>
    <t>Cible non atteinte de façon globale avec performance en regression sur le mois de Novembre.</t>
  </si>
  <si>
    <t>Performance hors cible avec une réalisation en amélioration depuis Octobre. Gain de 3 points en Novembre.</t>
  </si>
  <si>
    <t>Performance hors cible avec une réalisation en amélioration depuis Octobre. Gain de 11 points en Novembre.</t>
  </si>
  <si>
    <t>Cible non atteinte avec une performance en regression. Gap de 12 points sur Novembre.</t>
  </si>
  <si>
    <t xml:space="preserve"> Target hors cible. Hausse du taux de defaut en Novembre.</t>
  </si>
  <si>
    <t xml:space="preserve"> Target à la cible sur Novembre mais avec une performance en amélioration.</t>
  </si>
  <si>
    <t>Target atteint par rapport à la cible. 1847  Vs  600 prévu avec une hausse comparée au mois de Novembre.</t>
  </si>
  <si>
    <t>Target non atteint par rapport à la cible. Baisse du volume comparé au mois d'Octobre. Un écart de 149 par rapport  à Octobre.</t>
  </si>
  <si>
    <t>Target atteint par rapport à la cible. 1037 Vs 600.</t>
  </si>
  <si>
    <r>
      <rPr>
        <b/>
        <sz val="18"/>
        <color theme="1"/>
        <rFont val="Arial"/>
        <family val="2"/>
      </rPr>
      <t>ACTION(S) A MENER</t>
    </r>
    <r>
      <rPr>
        <sz val="18"/>
        <color theme="1"/>
        <rFont val="Arial"/>
        <family val="2"/>
      </rPr>
      <t>:
Sur le mois de Novembre, tous les indicateurs sont au rouge de façon globale.  Une amélioration de performance sur le canal digital avec trois indicateurs au vert sur 4. Sur le canal voix, un challenge à relever sur MTN Voix et Celtiis.
Sur le volume représentatif, le target n'est atteint que sur le canal BO Celtis et MTN avec un volume contrôlé en dessus du target fixé.
En action au cours du mois de Décembre, une programmation de coachig pour les agents avec l'appui de l'AAIM, un processus de mise à niveau sur tous les segments avec l'appui de la DCH et accentuer les côtes à côtes pour amener les conseillers à mieux faire.</t>
    </r>
  </si>
  <si>
    <t>d</t>
  </si>
  <si>
    <t>Cible non atteinte avec une performance en amélioration, soit un gain de 3 points vs Octobre</t>
  </si>
  <si>
    <t>Cible atteinte avec une performance statique de 97%</t>
  </si>
  <si>
    <t xml:space="preserve">Activité en arrêt </t>
  </si>
  <si>
    <t>Cible non atteinte, une baisse de 4 points est observée sur la performance vs octobre</t>
  </si>
  <si>
    <t>Cible non atteinte, performance en regression de 5 points</t>
  </si>
  <si>
    <t>Cible non atteinte, performance en regression de 3 points vs octobre</t>
  </si>
  <si>
    <t>Cible atteinte, performance en regression de 3 points</t>
  </si>
  <si>
    <t>Cible atteinte avec une performance en amélioration, soit un gain de 5 points</t>
  </si>
  <si>
    <t>Cible atteinte avec une performance en amélioration, soit un gain de 4 points</t>
  </si>
  <si>
    <t>Cible non atteinte, avec une performance statique de 85%</t>
  </si>
  <si>
    <t>Cible atteinte avec une performance statique de 95%</t>
  </si>
  <si>
    <t xml:space="preserve">Cible atteinte avec une performance en amélioration de 9 points </t>
  </si>
  <si>
    <t>Cible non atteinte avec performance en baisse de 6 points</t>
  </si>
  <si>
    <t>Cible non atteinte avec performance en regression, perte de 13 points</t>
  </si>
  <si>
    <t xml:space="preserve">Cible non atteinte,  performance en regression de 6 points </t>
  </si>
  <si>
    <t>Cible non atteinte,   performance en écart d'1 point</t>
  </si>
  <si>
    <t>Target non atteint par rapport à la cible : 20% de réalisé soit 33 sur 161</t>
  </si>
  <si>
    <t>Target non atteint par rapport à la cible: 9% de réalisé soit 36 sur 405 .</t>
  </si>
  <si>
    <t>Target non atteint par rapport à la cible: 5% de réalisé soit 27 sur 567 .</t>
  </si>
  <si>
    <t>Target non atteint par rapport à la cible: 3% de réalisé soit 13 sur 491</t>
  </si>
  <si>
    <t>Target non atteint par rapport à la cible: 8% de réalisé soit 39 sur 543.</t>
  </si>
  <si>
    <t>Target non atteint par rapport à la cible: 88% de réalisé soit 530 sur 600.</t>
  </si>
  <si>
    <r>
      <rPr>
        <b/>
        <sz val="18"/>
        <rFont val="Arial"/>
        <family val="2"/>
      </rPr>
      <t>COMMENTAIRES</t>
    </r>
    <r>
      <rPr>
        <sz val="18"/>
        <rFont val="Arial"/>
        <family val="2"/>
      </rPr>
      <t xml:space="preserve">:
</t>
    </r>
    <r>
      <rPr>
        <b/>
        <sz val="18"/>
        <rFont val="Arial"/>
        <family val="2"/>
      </rPr>
      <t>Campagnes AS Airtel Money</t>
    </r>
    <r>
      <rPr>
        <sz val="18"/>
        <rFont val="Arial"/>
        <family val="2"/>
      </rPr>
      <t xml:space="preserve"> : Cette campagne présente un niveau de challenge élevé sur l’ensemble des indicateurs. Une attention particulière doit leur être accordée afin d’optimiser les performances.
</t>
    </r>
    <r>
      <rPr>
        <b/>
        <sz val="18"/>
        <rFont val="Arial"/>
        <family val="2"/>
      </rPr>
      <t>Autres campagnes</t>
    </r>
    <r>
      <rPr>
        <sz val="18"/>
        <rFont val="Arial"/>
        <family val="2"/>
      </rPr>
      <t xml:space="preserve"> : Le suivi reste focalisé sur les erreurs critiques client (ECC) et non critiques (ENC), dans une logique d’amélioration continue des indicateurs.
</t>
    </r>
    <r>
      <rPr>
        <b/>
        <sz val="18"/>
        <rFont val="Arial"/>
        <family val="2"/>
      </rPr>
      <t>Défaut et pertinence d’escalade au Back Office (BO)</t>
    </r>
    <r>
      <rPr>
        <sz val="18"/>
        <rFont val="Arial"/>
        <family val="2"/>
      </rPr>
      <t xml:space="preserve"> : Les indicateurs sont actuellement en zone rouge  sur le taux de défaut  Un suivi rigoureux est nécessaire pour inverser la tendance.
</t>
    </r>
    <r>
      <rPr>
        <b/>
        <sz val="18"/>
        <rFont val="Arial"/>
        <family val="2"/>
      </rPr>
      <t>Volumes représentatifs</t>
    </r>
    <r>
      <rPr>
        <sz val="18"/>
        <rFont val="Arial"/>
        <family val="2"/>
      </rPr>
      <t xml:space="preserve"> : Pour ce mois, les objectifs n'ont pas été atteints sur toutes les campagnes. Un focus sera mis dans ce sens pour le mois avenir. </t>
    </r>
  </si>
  <si>
    <t>Cible atteinte pour 144 et no pour le 111 ferons de nos mieux pour ameliorer les resultats.</t>
  </si>
  <si>
    <t>Target non atteint par rapport à la cible. 12,57% de réalisé soit 836 vs 6600.</t>
  </si>
  <si>
    <t>Target non atteint par rapport à la cible. 2,68% de réalisé soit 80 vs 2976</t>
  </si>
  <si>
    <t>Focus sur le traitement des CRCD envers les clients en raison de l'incident avec l'agent qui a été suspendu pour mauvais traitements; en attente du DO (TELECEL) qui s'occupe du problème lié au blocage audio; attente de la DSI pour le basculement de Nobelbiz à Hermes 360° afin de faciliter les écoutes à chaud. Action de côte à côte en cours pour suivi du discours clients des téléconseillers.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</si>
</sst>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1" x14ac:knownFonts="1">
    <font>
      <sz val="11"/>
      <color theme="1"/>
      <name val="Calibri"/>
      <family val="2"/>
      <scheme val="minor"/>
    </font>
    <font>
      <sz val="10"/>
      <name val="Arial"/>
      <family val="2"/>
    </font>
    <font>
      <b/>
      <sz val="12"/>
      <name val="Arial"/>
      <family val="2"/>
    </font>
    <font>
      <sz val="12"/>
      <name val="Arial"/>
      <family val="2"/>
    </font>
    <font>
      <sz val="11"/>
      <name val="Arial"/>
      <family val="2"/>
    </font>
    <font>
      <b/>
      <sz val="24"/>
      <color indexed="60"/>
      <name val="Arial"/>
      <family val="2"/>
    </font>
    <font>
      <sz val="14"/>
      <name val="Arial"/>
      <family val="2"/>
    </font>
    <font>
      <sz val="14"/>
      <color theme="0"/>
      <name val="Arial"/>
      <family val="2"/>
    </font>
    <font>
      <b/>
      <sz val="16"/>
      <color theme="0"/>
      <name val="Arial"/>
      <family val="2"/>
    </font>
    <font>
      <sz val="16"/>
      <color theme="0"/>
      <name val="Arial"/>
      <family val="2"/>
    </font>
    <font>
      <b/>
      <sz val="12"/>
      <color theme="0"/>
      <name val="Arial"/>
      <family val="2"/>
    </font>
    <font>
      <b/>
      <sz val="18"/>
      <name val="Arial"/>
      <family val="2"/>
    </font>
    <font>
      <sz val="18"/>
      <color theme="0"/>
      <name val="Arial"/>
      <family val="2"/>
    </font>
    <font>
      <sz val="18"/>
      <name val="Arial"/>
      <family val="2"/>
    </font>
    <font>
      <sz val="10"/>
      <color rgb="FF000000"/>
      <name val="Arial"/>
      <family val="2"/>
    </font>
    <font>
      <b/>
      <sz val="22"/>
      <name val="Arial"/>
      <family val="2"/>
    </font>
    <font>
      <b/>
      <sz val="14"/>
      <color theme="4" tint="-0.499984740745262"/>
      <name val="Arial"/>
      <family val="2"/>
    </font>
    <font>
      <b/>
      <sz val="22"/>
      <color indexed="10"/>
      <name val="Arial"/>
      <family val="2"/>
    </font>
    <font>
      <u/>
      <sz val="12"/>
      <name val="Arial"/>
      <family val="2"/>
    </font>
    <font>
      <b/>
      <sz val="14"/>
      <color indexed="60"/>
      <name val="Arial"/>
      <family val="2"/>
    </font>
    <font>
      <b/>
      <sz val="18"/>
      <color indexed="60"/>
      <name val="Arial"/>
      <family val="2"/>
    </font>
    <font>
      <b/>
      <sz val="18"/>
      <color rgb="FFFF0000"/>
      <name val="Arial"/>
      <family val="2"/>
    </font>
    <font>
      <b/>
      <u/>
      <sz val="16"/>
      <name val="Arial"/>
      <family val="2"/>
    </font>
    <font>
      <sz val="14"/>
      <color theme="1"/>
      <name val="Arial"/>
      <family val="2"/>
    </font>
    <font>
      <sz val="16"/>
      <color theme="1"/>
      <name val="Arial"/>
      <family val="2"/>
    </font>
    <font>
      <u/>
      <sz val="16"/>
      <name val="Arial"/>
      <family val="2"/>
    </font>
    <font>
      <sz val="16"/>
      <name val="Arial"/>
      <family val="2"/>
    </font>
    <font>
      <b/>
      <sz val="16"/>
      <color theme="1"/>
      <name val="Arial"/>
      <family val="2"/>
    </font>
    <font>
      <b/>
      <sz val="24"/>
      <name val="Arial"/>
      <family val="2"/>
    </font>
    <font>
      <sz val="14"/>
      <color rgb="FF000000"/>
      <name val="Arial"/>
      <family val="2"/>
    </font>
    <font>
      <sz val="11"/>
      <color rgb="FF000000"/>
      <name val="Calibri"/>
      <family val="2"/>
      <scheme val="minor"/>
    </font>
    <font>
      <b/>
      <sz val="14"/>
      <color theme="0"/>
      <name val="Arial"/>
      <family val="2"/>
    </font>
    <font>
      <sz val="11"/>
      <color theme="1"/>
      <name val="Calibri"/>
      <family val="2"/>
      <scheme val="minor"/>
    </font>
    <font>
      <b/>
      <sz val="14"/>
      <color indexed="10"/>
      <name val="Arial"/>
      <family val="2"/>
    </font>
    <font>
      <u/>
      <sz val="14"/>
      <name val="Arial"/>
      <family val="2"/>
    </font>
    <font>
      <b/>
      <sz val="14"/>
      <name val="Arial"/>
      <family val="2"/>
    </font>
    <font>
      <b/>
      <sz val="14"/>
      <color rgb="FF000000"/>
      <name val="Arial"/>
      <family val="2"/>
    </font>
    <font>
      <b/>
      <sz val="14"/>
      <color theme="1"/>
      <name val="Arial"/>
      <family val="2"/>
    </font>
    <font>
      <b/>
      <sz val="10"/>
      <color rgb="FF000000"/>
      <name val="Arial"/>
      <family val="2"/>
    </font>
    <font>
      <b/>
      <sz val="18"/>
      <color theme="4" tint="-0.249977111117893"/>
      <name val="Arial"/>
      <family val="2"/>
    </font>
    <font>
      <b/>
      <sz val="20"/>
      <color theme="0"/>
      <name val="Arial"/>
      <family val="2"/>
    </font>
    <font>
      <sz val="20"/>
      <color theme="0"/>
      <name val="Arial"/>
      <family val="2"/>
    </font>
    <font>
      <sz val="20"/>
      <color rgb="FF000000"/>
      <name val="Arial"/>
      <family val="2"/>
    </font>
    <font>
      <b/>
      <sz val="20"/>
      <color rgb="FF000000"/>
      <name val="Arial"/>
      <family val="2"/>
    </font>
    <font>
      <sz val="18"/>
      <color theme="1"/>
      <name val="Arial"/>
      <family val="2"/>
    </font>
    <font>
      <sz val="20"/>
      <name val="Arial"/>
      <family val="2"/>
    </font>
    <font>
      <b/>
      <sz val="18"/>
      <color rgb="FF7030A0"/>
      <name val="Arial"/>
      <family val="2"/>
    </font>
    <font>
      <sz val="18"/>
      <color rgb="FFFF0000"/>
      <name val="Arial"/>
      <family val="2"/>
    </font>
    <font>
      <b/>
      <sz val="18"/>
      <color theme="1"/>
      <name val="Arial"/>
      <family val="2"/>
    </font>
    <font>
      <b/>
      <sz val="24"/>
      <color theme="0"/>
      <name val="Arial"/>
      <family val="2"/>
    </font>
    <font>
      <b/>
      <sz val="28"/>
      <color theme="0"/>
      <name val="Arial"/>
      <family val="2"/>
    </font>
  </fonts>
  <fills count="14">
    <fill>
      <patternFill patternType="none"/>
    </fill>
    <fill>
      <patternFill patternType="gray125"/>
    </fill>
    <fill>
      <patternFill patternType="solid">
        <fgColor rgb="FF00B050"/>
        <bgColor indexed="64"/>
      </patternFill>
    </fill>
    <fill>
      <patternFill patternType="solid">
        <fgColor rgb="FF92D050"/>
        <bgColor indexed="64"/>
      </patternFill>
    </fill>
    <fill>
      <patternFill patternType="solid">
        <fgColor rgb="FFFF0000"/>
        <bgColor indexed="64"/>
      </patternFill>
    </fill>
    <fill>
      <patternFill patternType="solid">
        <fgColor rgb="FFFFFFFF"/>
        <bgColor rgb="FFFFFFFF"/>
      </patternFill>
    </fill>
    <fill>
      <patternFill patternType="solid">
        <fgColor rgb="FFC00000"/>
        <bgColor indexed="64"/>
      </patternFill>
    </fill>
    <fill>
      <patternFill patternType="solid">
        <fgColor theme="5" tint="0.79998168889431442"/>
        <bgColor rgb="FFFFFFFF"/>
      </patternFill>
    </fill>
    <fill>
      <patternFill patternType="solid">
        <fgColor rgb="FFFFC000"/>
        <bgColor indexed="64"/>
      </patternFill>
    </fill>
    <fill>
      <patternFill patternType="solid">
        <fgColor theme="0"/>
        <bgColor indexed="64"/>
      </patternFill>
    </fill>
    <fill>
      <patternFill patternType="solid">
        <fgColor rgb="FF92D050"/>
        <bgColor rgb="FFFFFFFF"/>
      </patternFill>
    </fill>
    <fill>
      <patternFill patternType="solid">
        <fgColor rgb="FFFF0000"/>
        <bgColor rgb="FFFFFFFF"/>
      </patternFill>
    </fill>
    <fill>
      <patternFill patternType="solid">
        <fgColor theme="0"/>
        <bgColor rgb="FFFFFFFF"/>
      </patternFill>
    </fill>
    <fill>
      <patternFill patternType="solid">
        <fgColor rgb="FFFA002A"/>
        <bgColor rgb="FFFFFFFF"/>
      </patternFill>
    </fill>
  </fills>
  <borders count="4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medium">
        <color rgb="FF000000"/>
      </top>
      <bottom/>
      <diagonal/>
    </border>
    <border>
      <left/>
      <right style="thin">
        <color rgb="FF000000"/>
      </right>
      <top style="medium">
        <color rgb="FF000000"/>
      </top>
      <bottom/>
      <diagonal/>
    </border>
    <border>
      <left/>
      <right/>
      <top style="medium">
        <color rgb="FF000000"/>
      </top>
      <bottom/>
      <diagonal/>
    </border>
    <border>
      <left style="thin">
        <color indexed="64"/>
      </left>
      <right/>
      <top/>
      <bottom/>
      <diagonal/>
    </border>
    <border>
      <left/>
      <right style="thin">
        <color indexed="64"/>
      </right>
      <top/>
      <bottom/>
      <diagonal/>
    </border>
    <border>
      <left style="thin">
        <color rgb="FF000000"/>
      </left>
      <right style="thin">
        <color indexed="64"/>
      </right>
      <top style="thin">
        <color indexed="64"/>
      </top>
      <bottom/>
      <diagonal/>
    </border>
    <border>
      <left style="thin">
        <color rgb="FF000000"/>
      </left>
      <right style="thin">
        <color indexed="64"/>
      </right>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indexed="64"/>
      </right>
      <top/>
      <bottom/>
      <diagonal/>
    </border>
    <border>
      <left style="thin">
        <color rgb="FF000000"/>
      </left>
      <right/>
      <top style="medium">
        <color rgb="FF000000"/>
      </top>
      <bottom/>
      <diagonal/>
    </border>
    <border>
      <left style="thin">
        <color rgb="FF000000"/>
      </left>
      <right/>
      <top/>
      <bottom/>
      <diagonal/>
    </border>
    <border>
      <left/>
      <right style="thin">
        <color rgb="FF000000"/>
      </right>
      <top/>
      <bottom/>
      <diagonal/>
    </border>
    <border>
      <left style="thin">
        <color rgb="FF000000"/>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style="thin">
        <color rgb="FF000000"/>
      </right>
      <top style="thin">
        <color indexed="64"/>
      </top>
      <bottom/>
      <diagonal/>
    </border>
    <border>
      <left style="thin">
        <color rgb="FF000000"/>
      </left>
      <right style="thin">
        <color rgb="FF000000"/>
      </right>
      <top/>
      <bottom style="medium">
        <color rgb="FF000000"/>
      </bottom>
      <diagonal/>
    </border>
    <border>
      <left style="thin">
        <color rgb="FF000000"/>
      </left>
      <right style="thin">
        <color indexed="64"/>
      </right>
      <top style="medium">
        <color rgb="FF000000"/>
      </top>
      <bottom/>
      <diagonal/>
    </border>
    <border>
      <left style="thin">
        <color rgb="FF000000"/>
      </left>
      <right style="thin">
        <color indexed="64"/>
      </right>
      <top/>
      <bottom style="medium">
        <color rgb="FF000000"/>
      </bottom>
      <diagonal/>
    </border>
    <border>
      <left style="thin">
        <color rgb="FF000000"/>
      </left>
      <right style="thin">
        <color rgb="FF000000"/>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rgb="FF000000"/>
      </left>
      <right style="thin">
        <color indexed="64"/>
      </right>
      <top style="medium">
        <color indexed="64"/>
      </top>
      <bottom/>
      <diagonal/>
    </border>
  </borders>
  <cellStyleXfs count="4">
    <xf numFmtId="0" fontId="0" fillId="0" borderId="0"/>
    <xf numFmtId="0" fontId="1" fillId="0" borderId="0"/>
    <xf numFmtId="9" fontId="1" fillId="0" borderId="0" applyFont="0" applyFill="0" applyBorder="0" applyAlignment="0" applyProtection="0"/>
    <xf numFmtId="9" fontId="32" fillId="0" borderId="0" applyFont="0" applyFill="0" applyBorder="0" applyAlignment="0" applyProtection="0"/>
  </cellStyleXfs>
  <cellXfs count="356">
    <xf numFmtId="0" fontId="0" fillId="0" borderId="0" xfId="0"/>
    <xf numFmtId="0" fontId="3" fillId="0" borderId="2" xfId="1" applyFont="1" applyBorder="1" applyAlignment="1">
      <alignment vertical="center"/>
    </xf>
    <xf numFmtId="0" fontId="5" fillId="0" borderId="0" xfId="1" applyFont="1" applyAlignment="1">
      <alignment horizontal="center" vertical="center"/>
    </xf>
    <xf numFmtId="0" fontId="2" fillId="0" borderId="0" xfId="1" applyFont="1" applyAlignment="1">
      <alignment vertical="center" wrapText="1"/>
    </xf>
    <xf numFmtId="0" fontId="6" fillId="0" borderId="0" xfId="1" applyFont="1"/>
    <xf numFmtId="0" fontId="1" fillId="0" borderId="0" xfId="1"/>
    <xf numFmtId="0" fontId="10" fillId="0" borderId="0" xfId="1" applyFont="1" applyAlignment="1">
      <alignment vertical="center"/>
    </xf>
    <xf numFmtId="1" fontId="11" fillId="0" borderId="19" xfId="0" applyNumberFormat="1" applyFont="1" applyBorder="1" applyAlignment="1">
      <alignment horizontal="center" vertical="center" wrapText="1"/>
    </xf>
    <xf numFmtId="1" fontId="13" fillId="0" borderId="19" xfId="0" applyNumberFormat="1" applyFont="1" applyBorder="1" applyAlignment="1">
      <alignment horizontal="center" vertical="center" wrapText="1"/>
    </xf>
    <xf numFmtId="9" fontId="14" fillId="5" borderId="20" xfId="2" applyFont="1" applyFill="1" applyBorder="1" applyAlignment="1">
      <alignment horizontal="center" vertical="center" wrapText="1"/>
    </xf>
    <xf numFmtId="0" fontId="6" fillId="0" borderId="0" xfId="1" applyFont="1" applyAlignment="1">
      <alignment wrapText="1"/>
    </xf>
    <xf numFmtId="0" fontId="1" fillId="0" borderId="0" xfId="1" applyAlignment="1">
      <alignment wrapText="1"/>
    </xf>
    <xf numFmtId="0" fontId="16" fillId="0" borderId="0" xfId="1" applyFont="1" applyAlignment="1">
      <alignment wrapText="1"/>
    </xf>
    <xf numFmtId="0" fontId="17" fillId="0" borderId="0" xfId="1" applyFont="1"/>
    <xf numFmtId="0" fontId="17" fillId="0" borderId="0" xfId="1" applyFont="1" applyAlignment="1">
      <alignment horizontal="right"/>
    </xf>
    <xf numFmtId="0" fontId="18" fillId="0" borderId="2" xfId="1" applyFont="1" applyBorder="1" applyAlignment="1">
      <alignment vertical="center"/>
    </xf>
    <xf numFmtId="0" fontId="19" fillId="0" borderId="0" xfId="1" applyFont="1" applyAlignment="1">
      <alignment vertical="center"/>
    </xf>
    <xf numFmtId="0" fontId="5" fillId="0" borderId="0" xfId="0" applyFont="1" applyAlignment="1">
      <alignment horizontal="center" vertical="center"/>
    </xf>
    <xf numFmtId="0" fontId="15" fillId="0" borderId="0" xfId="1" applyFont="1" applyAlignment="1">
      <alignment horizontal="center" vertical="center" wrapText="1"/>
    </xf>
    <xf numFmtId="0" fontId="20" fillId="0" borderId="0" xfId="1" applyFont="1" applyAlignment="1">
      <alignment horizontal="left" vertical="center"/>
    </xf>
    <xf numFmtId="0" fontId="20" fillId="0" borderId="0" xfId="1" applyFont="1" applyAlignment="1">
      <alignment vertical="center"/>
    </xf>
    <xf numFmtId="0" fontId="21" fillId="0" borderId="0" xfId="1" applyFont="1" applyAlignment="1">
      <alignment horizontal="left" vertical="center"/>
    </xf>
    <xf numFmtId="0" fontId="11" fillId="0" borderId="0" xfId="1" applyFont="1" applyAlignment="1">
      <alignment horizontal="center" vertical="center" wrapText="1"/>
    </xf>
    <xf numFmtId="0" fontId="11" fillId="0" borderId="0" xfId="1" applyFont="1"/>
    <xf numFmtId="0" fontId="13" fillId="0" borderId="0" xfId="1" applyFont="1"/>
    <xf numFmtId="0" fontId="13" fillId="0" borderId="0" xfId="1" applyFont="1" applyAlignment="1">
      <alignment horizontal="center" vertical="center" wrapText="1"/>
    </xf>
    <xf numFmtId="0" fontId="22" fillId="0" borderId="0" xfId="1" applyFont="1"/>
    <xf numFmtId="0" fontId="6" fillId="0" borderId="0" xfId="0" applyFont="1"/>
    <xf numFmtId="0" fontId="1" fillId="3" borderId="0" xfId="0" applyFont="1" applyFill="1"/>
    <xf numFmtId="0" fontId="1" fillId="4" borderId="0" xfId="0" applyFont="1" applyFill="1"/>
    <xf numFmtId="0" fontId="1" fillId="0" borderId="9" xfId="1" applyBorder="1" applyAlignment="1">
      <alignment wrapText="1"/>
    </xf>
    <xf numFmtId="9" fontId="14" fillId="5" borderId="21" xfId="2" applyFont="1" applyFill="1" applyBorder="1" applyAlignment="1">
      <alignment horizontal="center" vertical="center" wrapText="1"/>
    </xf>
    <xf numFmtId="0" fontId="12" fillId="6" borderId="10" xfId="1" applyFont="1" applyFill="1" applyBorder="1" applyAlignment="1">
      <alignment horizontal="center" vertical="center" wrapText="1"/>
    </xf>
    <xf numFmtId="0" fontId="12" fillId="6" borderId="13" xfId="1" applyFont="1" applyFill="1" applyBorder="1" applyAlignment="1">
      <alignment horizontal="center" vertical="center"/>
    </xf>
    <xf numFmtId="1" fontId="11" fillId="0" borderId="10" xfId="0" applyNumberFormat="1" applyFont="1" applyBorder="1" applyAlignment="1">
      <alignment horizontal="center" vertical="center" wrapText="1"/>
    </xf>
    <xf numFmtId="0" fontId="6" fillId="0" borderId="9" xfId="1" applyFont="1" applyBorder="1" applyAlignment="1">
      <alignment wrapText="1"/>
    </xf>
    <xf numFmtId="0" fontId="6" fillId="2" borderId="9" xfId="1" applyFont="1" applyFill="1" applyBorder="1" applyAlignment="1">
      <alignment wrapText="1"/>
    </xf>
    <xf numFmtId="0" fontId="1" fillId="0" borderId="0" xfId="1" applyAlignment="1">
      <alignment horizontal="center" vertical="center"/>
    </xf>
    <xf numFmtId="0" fontId="6" fillId="0" borderId="0" xfId="1" applyFont="1" applyAlignment="1">
      <alignment horizontal="center" vertical="center"/>
    </xf>
    <xf numFmtId="0" fontId="1" fillId="8" borderId="0" xfId="0" applyFont="1" applyFill="1"/>
    <xf numFmtId="0" fontId="23" fillId="0" borderId="9" xfId="0" applyFont="1" applyBorder="1" applyAlignment="1">
      <alignment horizontal="center" vertical="center" wrapText="1"/>
    </xf>
    <xf numFmtId="0" fontId="24" fillId="0" borderId="9" xfId="0" applyFont="1" applyBorder="1" applyAlignment="1">
      <alignment horizontal="center" vertical="center" wrapText="1"/>
    </xf>
    <xf numFmtId="0" fontId="27" fillId="0" borderId="9" xfId="0" applyFont="1" applyBorder="1" applyAlignment="1">
      <alignment horizontal="center" vertical="center" wrapText="1"/>
    </xf>
    <xf numFmtId="0" fontId="24" fillId="0" borderId="9" xfId="0" quotePrefix="1" applyFont="1" applyBorder="1" applyAlignment="1">
      <alignment horizontal="center" vertical="center" wrapText="1"/>
    </xf>
    <xf numFmtId="9" fontId="25" fillId="0" borderId="9" xfId="0" applyNumberFormat="1" applyFont="1" applyBorder="1" applyAlignment="1">
      <alignment horizontal="center" vertical="center" wrapText="1"/>
    </xf>
    <xf numFmtId="9" fontId="24" fillId="0" borderId="9" xfId="0" applyNumberFormat="1" applyFont="1" applyBorder="1" applyAlignment="1">
      <alignment horizontal="center" vertical="center" wrapText="1"/>
    </xf>
    <xf numFmtId="9" fontId="29" fillId="7" borderId="9" xfId="2" applyFont="1" applyFill="1" applyBorder="1" applyAlignment="1">
      <alignment horizontal="center" vertical="center" wrapText="1"/>
    </xf>
    <xf numFmtId="0" fontId="30" fillId="0" borderId="0" xfId="0" applyFont="1"/>
    <xf numFmtId="1" fontId="26" fillId="0" borderId="19" xfId="0" applyNumberFormat="1" applyFont="1" applyBorder="1" applyAlignment="1">
      <alignment horizontal="center" vertical="center" wrapText="1"/>
    </xf>
    <xf numFmtId="9" fontId="29" fillId="10" borderId="9" xfId="2" applyFont="1" applyFill="1" applyBorder="1" applyAlignment="1">
      <alignment horizontal="center" vertical="center" wrapText="1"/>
    </xf>
    <xf numFmtId="9" fontId="7" fillId="11" borderId="9" xfId="2" applyFont="1" applyFill="1" applyBorder="1" applyAlignment="1">
      <alignment horizontal="center" vertical="center" wrapText="1"/>
    </xf>
    <xf numFmtId="9" fontId="31" fillId="11" borderId="9" xfId="2" applyFont="1" applyFill="1" applyBorder="1" applyAlignment="1">
      <alignment horizontal="center" vertical="center" wrapText="1"/>
    </xf>
    <xf numFmtId="0" fontId="27" fillId="0" borderId="13" xfId="0" applyFont="1" applyBorder="1" applyAlignment="1">
      <alignment horizontal="center" vertical="center" wrapText="1"/>
    </xf>
    <xf numFmtId="0" fontId="27" fillId="0" borderId="17" xfId="0" applyFont="1" applyBorder="1" applyAlignment="1">
      <alignment horizontal="center" vertical="center" wrapText="1"/>
    </xf>
    <xf numFmtId="0" fontId="7" fillId="6" borderId="13" xfId="1" applyFont="1" applyFill="1" applyBorder="1" applyAlignment="1">
      <alignment horizontal="center" vertical="center" wrapText="1"/>
    </xf>
    <xf numFmtId="0" fontId="7" fillId="6" borderId="17" xfId="1" applyFont="1" applyFill="1" applyBorder="1" applyAlignment="1">
      <alignment horizontal="center" vertical="center" wrapText="1"/>
    </xf>
    <xf numFmtId="9" fontId="25" fillId="0" borderId="13" xfId="0" applyNumberFormat="1" applyFont="1" applyBorder="1" applyAlignment="1">
      <alignment horizontal="center" vertical="center" wrapText="1"/>
    </xf>
    <xf numFmtId="0" fontId="7" fillId="6" borderId="10" xfId="1" applyFont="1" applyFill="1" applyBorder="1" applyAlignment="1">
      <alignment horizontal="center" vertical="center" wrapText="1"/>
    </xf>
    <xf numFmtId="0" fontId="7" fillId="6" borderId="14" xfId="1" applyFont="1" applyFill="1" applyBorder="1" applyAlignment="1">
      <alignment horizontal="center" vertical="center" wrapText="1"/>
    </xf>
    <xf numFmtId="0" fontId="7" fillId="6" borderId="13" xfId="1" applyFont="1" applyFill="1" applyBorder="1" applyAlignment="1">
      <alignment horizontal="center" vertical="center"/>
    </xf>
    <xf numFmtId="9" fontId="26" fillId="0" borderId="9" xfId="0" applyNumberFormat="1" applyFont="1" applyBorder="1" applyAlignment="1">
      <alignment horizontal="center" vertical="center" wrapText="1"/>
    </xf>
    <xf numFmtId="9" fontId="36" fillId="5" borderId="21" xfId="2" applyFont="1" applyFill="1" applyBorder="1" applyAlignment="1">
      <alignment horizontal="center" vertical="center" wrapText="1"/>
    </xf>
    <xf numFmtId="9" fontId="24" fillId="0" borderId="13" xfId="0" applyNumberFormat="1" applyFont="1" applyBorder="1" applyAlignment="1">
      <alignment horizontal="center" vertical="center" wrapText="1"/>
    </xf>
    <xf numFmtId="0" fontId="23" fillId="0" borderId="13" xfId="0" applyFont="1" applyBorder="1" applyAlignment="1">
      <alignment horizontal="center" vertical="center" wrapText="1"/>
    </xf>
    <xf numFmtId="0" fontId="37" fillId="0" borderId="9" xfId="0" applyFont="1" applyBorder="1" applyAlignment="1">
      <alignment horizontal="center" vertical="center" wrapText="1"/>
    </xf>
    <xf numFmtId="0" fontId="29" fillId="7" borderId="9" xfId="2" applyNumberFormat="1" applyFont="1" applyFill="1" applyBorder="1" applyAlignment="1">
      <alignment horizontal="center" vertical="center" wrapText="1"/>
    </xf>
    <xf numFmtId="0" fontId="7" fillId="6" borderId="23" xfId="1" applyFont="1" applyFill="1" applyBorder="1" applyAlignment="1">
      <alignment horizontal="center" vertical="center" wrapText="1"/>
    </xf>
    <xf numFmtId="9" fontId="31" fillId="11" borderId="21" xfId="2" applyFont="1" applyFill="1" applyBorder="1" applyAlignment="1">
      <alignment horizontal="center" vertical="center" wrapText="1"/>
    </xf>
    <xf numFmtId="9" fontId="36" fillId="10" borderId="21" xfId="2" applyFont="1" applyFill="1" applyBorder="1" applyAlignment="1">
      <alignment horizontal="center" vertical="center" wrapText="1"/>
    </xf>
    <xf numFmtId="10" fontId="29" fillId="10" borderId="9" xfId="2" applyNumberFormat="1" applyFont="1" applyFill="1" applyBorder="1" applyAlignment="1">
      <alignment horizontal="center" vertical="center" wrapText="1"/>
    </xf>
    <xf numFmtId="9" fontId="31" fillId="11" borderId="20" xfId="2" applyFont="1" applyFill="1" applyBorder="1" applyAlignment="1">
      <alignment horizontal="center" vertical="center" wrapText="1"/>
    </xf>
    <xf numFmtId="0" fontId="29" fillId="10" borderId="9" xfId="2" applyNumberFormat="1" applyFont="1" applyFill="1" applyBorder="1" applyAlignment="1">
      <alignment horizontal="center" vertical="center" wrapText="1"/>
    </xf>
    <xf numFmtId="0" fontId="36" fillId="10" borderId="21" xfId="2" applyNumberFormat="1" applyFont="1" applyFill="1" applyBorder="1" applyAlignment="1">
      <alignment horizontal="center" vertical="center" wrapText="1"/>
    </xf>
    <xf numFmtId="9" fontId="14" fillId="7" borderId="9" xfId="2" applyFont="1" applyFill="1" applyBorder="1" applyAlignment="1">
      <alignment horizontal="center" vertical="center" wrapText="1"/>
    </xf>
    <xf numFmtId="1" fontId="11" fillId="0" borderId="9" xfId="0" applyNumberFormat="1" applyFont="1" applyBorder="1" applyAlignment="1">
      <alignment horizontal="center" vertical="center" wrapText="1"/>
    </xf>
    <xf numFmtId="9" fontId="36" fillId="10" borderId="9" xfId="2" applyFont="1" applyFill="1" applyBorder="1" applyAlignment="1">
      <alignment horizontal="center" vertical="center" wrapText="1"/>
    </xf>
    <xf numFmtId="9" fontId="35" fillId="10" borderId="9" xfId="2" applyFont="1" applyFill="1" applyBorder="1" applyAlignment="1">
      <alignment horizontal="center" vertical="center" wrapText="1"/>
    </xf>
    <xf numFmtId="9" fontId="35" fillId="10" borderId="20" xfId="2" applyFont="1" applyFill="1" applyBorder="1" applyAlignment="1">
      <alignment horizontal="center" vertical="center" wrapText="1"/>
    </xf>
    <xf numFmtId="1" fontId="36" fillId="10" borderId="9" xfId="2" applyNumberFormat="1" applyFont="1" applyFill="1" applyBorder="1" applyAlignment="1">
      <alignment horizontal="center" vertical="center" wrapText="1"/>
    </xf>
    <xf numFmtId="1" fontId="36" fillId="10" borderId="20" xfId="2" applyNumberFormat="1" applyFont="1" applyFill="1" applyBorder="1" applyAlignment="1">
      <alignment horizontal="center" vertical="center" wrapText="1"/>
    </xf>
    <xf numFmtId="9" fontId="6" fillId="10" borderId="9" xfId="2" applyFont="1" applyFill="1" applyBorder="1" applyAlignment="1">
      <alignment horizontal="center" vertical="center" wrapText="1"/>
    </xf>
    <xf numFmtId="9" fontId="23" fillId="10" borderId="9" xfId="2" applyFont="1" applyFill="1" applyBorder="1" applyAlignment="1">
      <alignment horizontal="center" vertical="center" wrapText="1"/>
    </xf>
    <xf numFmtId="9" fontId="37" fillId="10" borderId="20" xfId="2" applyFont="1" applyFill="1" applyBorder="1" applyAlignment="1">
      <alignment horizontal="center" vertical="center" wrapText="1"/>
    </xf>
    <xf numFmtId="1" fontId="38" fillId="10" borderId="9" xfId="2" applyNumberFormat="1" applyFont="1" applyFill="1" applyBorder="1" applyAlignment="1">
      <alignment horizontal="center" vertical="center" wrapText="1"/>
    </xf>
    <xf numFmtId="1" fontId="38" fillId="10" borderId="20" xfId="2" applyNumberFormat="1" applyFont="1" applyFill="1" applyBorder="1" applyAlignment="1">
      <alignment horizontal="center" vertical="center" wrapText="1"/>
    </xf>
    <xf numFmtId="9" fontId="36" fillId="7" borderId="9" xfId="3" applyFont="1" applyFill="1" applyBorder="1" applyAlignment="1">
      <alignment horizontal="center" vertical="center" wrapText="1"/>
    </xf>
    <xf numFmtId="0" fontId="37" fillId="0" borderId="13" xfId="0" applyFont="1" applyBorder="1" applyAlignment="1">
      <alignment horizontal="center" vertical="center" wrapText="1"/>
    </xf>
    <xf numFmtId="9" fontId="36" fillId="5" borderId="20" xfId="3" applyFont="1" applyFill="1" applyBorder="1" applyAlignment="1">
      <alignment horizontal="center" vertical="center" wrapText="1"/>
    </xf>
    <xf numFmtId="1" fontId="39" fillId="0" borderId="27" xfId="0" applyNumberFormat="1" applyFont="1" applyBorder="1" applyAlignment="1">
      <alignment horizontal="left" vertical="center" wrapText="1"/>
    </xf>
    <xf numFmtId="0" fontId="36" fillId="7" borderId="9" xfId="3" applyNumberFormat="1" applyFont="1" applyFill="1" applyBorder="1" applyAlignment="1">
      <alignment horizontal="center" vertical="center" wrapText="1"/>
    </xf>
    <xf numFmtId="9" fontId="31" fillId="11" borderId="9" xfId="3" applyFont="1" applyFill="1" applyBorder="1" applyAlignment="1">
      <alignment horizontal="center" vertical="center" wrapText="1"/>
    </xf>
    <xf numFmtId="9" fontId="31" fillId="11" borderId="21" xfId="3" applyFont="1" applyFill="1" applyBorder="1" applyAlignment="1">
      <alignment horizontal="center" vertical="center" wrapText="1"/>
    </xf>
    <xf numFmtId="9" fontId="36" fillId="10" borderId="9" xfId="3" applyFont="1" applyFill="1" applyBorder="1" applyAlignment="1">
      <alignment horizontal="center" vertical="center" wrapText="1"/>
    </xf>
    <xf numFmtId="9" fontId="36" fillId="10" borderId="21" xfId="3" applyFont="1" applyFill="1" applyBorder="1" applyAlignment="1">
      <alignment horizontal="center" vertical="center" wrapText="1"/>
    </xf>
    <xf numFmtId="0" fontId="36" fillId="10" borderId="9" xfId="3" applyNumberFormat="1" applyFont="1" applyFill="1" applyBorder="1" applyAlignment="1">
      <alignment horizontal="center" vertical="center" wrapText="1"/>
    </xf>
    <xf numFmtId="9" fontId="14" fillId="5" borderId="0" xfId="2" applyFont="1" applyFill="1" applyBorder="1" applyAlignment="1">
      <alignment horizontal="center" vertical="center" wrapText="1"/>
    </xf>
    <xf numFmtId="9" fontId="14" fillId="5" borderId="9" xfId="2" applyFont="1" applyFill="1" applyBorder="1" applyAlignment="1">
      <alignment horizontal="center" vertical="center" wrapText="1"/>
    </xf>
    <xf numFmtId="0" fontId="6" fillId="0" borderId="18" xfId="1" applyFont="1" applyBorder="1" applyAlignment="1">
      <alignment wrapText="1"/>
    </xf>
    <xf numFmtId="0" fontId="36" fillId="10" borderId="0" xfId="2" applyNumberFormat="1" applyFont="1" applyFill="1" applyBorder="1" applyAlignment="1">
      <alignment horizontal="center" vertical="center" wrapText="1"/>
    </xf>
    <xf numFmtId="9" fontId="31" fillId="11" borderId="22" xfId="2" applyFont="1" applyFill="1" applyBorder="1" applyAlignment="1">
      <alignment horizontal="center" vertical="center" wrapText="1"/>
    </xf>
    <xf numFmtId="9" fontId="36" fillId="10" borderId="22" xfId="2" applyFont="1" applyFill="1" applyBorder="1" applyAlignment="1">
      <alignment horizontal="center" vertical="center" wrapText="1"/>
    </xf>
    <xf numFmtId="9" fontId="36" fillId="5" borderId="22" xfId="2" applyFont="1" applyFill="1" applyBorder="1" applyAlignment="1">
      <alignment horizontal="center" vertical="center" wrapText="1"/>
    </xf>
    <xf numFmtId="9" fontId="31" fillId="11" borderId="29" xfId="2" applyFont="1" applyFill="1" applyBorder="1" applyAlignment="1">
      <alignment horizontal="center" vertical="center" wrapText="1"/>
    </xf>
    <xf numFmtId="1" fontId="36" fillId="10" borderId="0" xfId="2" applyNumberFormat="1" applyFont="1" applyFill="1" applyBorder="1" applyAlignment="1">
      <alignment horizontal="center" vertical="center" wrapText="1"/>
    </xf>
    <xf numFmtId="9" fontId="35" fillId="10" borderId="29" xfId="2" applyFont="1" applyFill="1" applyBorder="1" applyAlignment="1">
      <alignment horizontal="center" vertical="center" wrapText="1"/>
    </xf>
    <xf numFmtId="9" fontId="31" fillId="10" borderId="29" xfId="2" applyFont="1" applyFill="1" applyBorder="1" applyAlignment="1">
      <alignment horizontal="center" vertical="center" wrapText="1"/>
    </xf>
    <xf numFmtId="9" fontId="36" fillId="5" borderId="30" xfId="3" applyFont="1" applyFill="1" applyBorder="1" applyAlignment="1">
      <alignment horizontal="center" vertical="center" wrapText="1"/>
    </xf>
    <xf numFmtId="1" fontId="3" fillId="0" borderId="10" xfId="0" applyNumberFormat="1" applyFont="1" applyBorder="1" applyAlignment="1">
      <alignment horizontal="center" vertical="center" wrapText="1"/>
    </xf>
    <xf numFmtId="0" fontId="1" fillId="9" borderId="0" xfId="1" applyFill="1"/>
    <xf numFmtId="0" fontId="1" fillId="9" borderId="0" xfId="1" applyFill="1" applyAlignment="1">
      <alignment wrapText="1"/>
    </xf>
    <xf numFmtId="0" fontId="6" fillId="9" borderId="0" xfId="1" applyFont="1" applyFill="1"/>
    <xf numFmtId="0" fontId="1" fillId="9" borderId="0" xfId="1" applyFill="1" applyAlignment="1">
      <alignment horizontal="center" vertical="center"/>
    </xf>
    <xf numFmtId="0" fontId="16" fillId="9" borderId="0" xfId="1" applyFont="1" applyFill="1" applyAlignment="1">
      <alignment wrapText="1"/>
    </xf>
    <xf numFmtId="0" fontId="33" fillId="9" borderId="0" xfId="1" applyFont="1" applyFill="1" applyAlignment="1">
      <alignment horizontal="right"/>
    </xf>
    <xf numFmtId="0" fontId="17" fillId="9" borderId="0" xfId="1" applyFont="1" applyFill="1"/>
    <xf numFmtId="0" fontId="17" fillId="9" borderId="0" xfId="1" applyFont="1" applyFill="1" applyAlignment="1">
      <alignment horizontal="right"/>
    </xf>
    <xf numFmtId="0" fontId="6" fillId="9" borderId="2" xfId="1" applyFont="1" applyFill="1" applyBorder="1" applyAlignment="1">
      <alignment vertical="center"/>
    </xf>
    <xf numFmtId="0" fontId="34" fillId="9" borderId="2" xfId="1" applyFont="1" applyFill="1" applyBorder="1" applyAlignment="1">
      <alignment vertical="center"/>
    </xf>
    <xf numFmtId="0" fontId="3" fillId="9" borderId="2" xfId="1" applyFont="1" applyFill="1" applyBorder="1" applyAlignment="1">
      <alignment vertical="center"/>
    </xf>
    <xf numFmtId="0" fontId="35" fillId="9" borderId="0" xfId="1" applyFont="1" applyFill="1" applyAlignment="1">
      <alignment horizontal="center" vertical="center" wrapText="1"/>
    </xf>
    <xf numFmtId="0" fontId="15" fillId="9" borderId="0" xfId="1" applyFont="1" applyFill="1" applyAlignment="1">
      <alignment horizontal="center" vertical="center" wrapText="1"/>
    </xf>
    <xf numFmtId="0" fontId="2" fillId="9" borderId="0" xfId="1" applyFont="1" applyFill="1" applyAlignment="1">
      <alignment vertical="center" wrapText="1"/>
    </xf>
    <xf numFmtId="0" fontId="20" fillId="9" borderId="0" xfId="1" applyFont="1" applyFill="1" applyAlignment="1">
      <alignment vertical="center"/>
    </xf>
    <xf numFmtId="0" fontId="19" fillId="9" borderId="0" xfId="1" applyFont="1" applyFill="1" applyAlignment="1">
      <alignment vertical="center"/>
    </xf>
    <xf numFmtId="0" fontId="11" fillId="9" borderId="0" xfId="1" applyFont="1" applyFill="1" applyAlignment="1">
      <alignment horizontal="center" vertical="center" wrapText="1"/>
    </xf>
    <xf numFmtId="0" fontId="11" fillId="9" borderId="0" xfId="1" applyFont="1" applyFill="1"/>
    <xf numFmtId="9" fontId="41" fillId="11" borderId="9" xfId="2" applyFont="1" applyFill="1" applyBorder="1" applyAlignment="1">
      <alignment horizontal="center" vertical="center" wrapText="1"/>
    </xf>
    <xf numFmtId="9" fontId="42" fillId="10" borderId="9" xfId="2" applyFont="1" applyFill="1" applyBorder="1" applyAlignment="1">
      <alignment horizontal="center" vertical="center" wrapText="1"/>
    </xf>
    <xf numFmtId="9" fontId="42" fillId="7" borderId="9" xfId="2" applyFont="1" applyFill="1" applyBorder="1" applyAlignment="1">
      <alignment horizontal="center" vertical="center" wrapText="1"/>
    </xf>
    <xf numFmtId="9" fontId="40" fillId="11" borderId="22" xfId="2" applyFont="1" applyFill="1" applyBorder="1" applyAlignment="1">
      <alignment horizontal="center" vertical="center" wrapText="1"/>
    </xf>
    <xf numFmtId="0" fontId="13" fillId="9" borderId="0" xfId="1" applyFont="1" applyFill="1"/>
    <xf numFmtId="0" fontId="13" fillId="9" borderId="0" xfId="1" applyFont="1" applyFill="1" applyAlignment="1">
      <alignment horizontal="center" vertical="center" wrapText="1"/>
    </xf>
    <xf numFmtId="9" fontId="40" fillId="10" borderId="22" xfId="2" applyFont="1" applyFill="1" applyBorder="1" applyAlignment="1">
      <alignment horizontal="center" vertical="center" wrapText="1"/>
    </xf>
    <xf numFmtId="10" fontId="42" fillId="10" borderId="9" xfId="2" applyNumberFormat="1" applyFont="1" applyFill="1" applyBorder="1" applyAlignment="1">
      <alignment horizontal="center" vertical="center" wrapText="1"/>
    </xf>
    <xf numFmtId="10" fontId="41" fillId="11" borderId="9" xfId="2" applyNumberFormat="1" applyFont="1" applyFill="1" applyBorder="1" applyAlignment="1">
      <alignment horizontal="center" vertical="center" wrapText="1"/>
    </xf>
    <xf numFmtId="10" fontId="42" fillId="7" borderId="9" xfId="2" applyNumberFormat="1" applyFont="1" applyFill="1" applyBorder="1" applyAlignment="1">
      <alignment horizontal="center" vertical="center" wrapText="1"/>
    </xf>
    <xf numFmtId="9" fontId="40" fillId="11" borderId="29" xfId="2" applyFont="1" applyFill="1" applyBorder="1" applyAlignment="1">
      <alignment horizontal="center" vertical="center" wrapText="1"/>
    </xf>
    <xf numFmtId="0" fontId="42" fillId="10" borderId="9" xfId="2" applyNumberFormat="1" applyFont="1" applyFill="1" applyBorder="1" applyAlignment="1">
      <alignment horizontal="center" vertical="center" wrapText="1"/>
    </xf>
    <xf numFmtId="0" fontId="42" fillId="7" borderId="9" xfId="2" applyNumberFormat="1" applyFont="1" applyFill="1" applyBorder="1" applyAlignment="1">
      <alignment horizontal="center" vertical="center" wrapText="1"/>
    </xf>
    <xf numFmtId="0" fontId="43" fillId="10" borderId="21" xfId="2" applyNumberFormat="1" applyFont="1" applyFill="1" applyBorder="1" applyAlignment="1">
      <alignment horizontal="center" vertical="center" wrapText="1"/>
    </xf>
    <xf numFmtId="0" fontId="42" fillId="10" borderId="13" xfId="2" applyNumberFormat="1" applyFont="1" applyFill="1" applyBorder="1" applyAlignment="1">
      <alignment horizontal="center" vertical="center" wrapText="1"/>
    </xf>
    <xf numFmtId="0" fontId="42" fillId="7" borderId="13" xfId="2" applyNumberFormat="1" applyFont="1" applyFill="1" applyBorder="1" applyAlignment="1">
      <alignment horizontal="center" vertical="center" wrapText="1"/>
    </xf>
    <xf numFmtId="0" fontId="6" fillId="9" borderId="0" xfId="1" applyFont="1" applyFill="1" applyAlignment="1">
      <alignment wrapText="1"/>
    </xf>
    <xf numFmtId="0" fontId="6" fillId="9" borderId="0" xfId="1" applyFont="1" applyFill="1" applyAlignment="1">
      <alignment horizontal="center" vertical="center"/>
    </xf>
    <xf numFmtId="0" fontId="18" fillId="9" borderId="2" xfId="1" applyFont="1" applyFill="1" applyBorder="1" applyAlignment="1">
      <alignment vertical="center"/>
    </xf>
    <xf numFmtId="0" fontId="10" fillId="9" borderId="0" xfId="1" applyFont="1" applyFill="1" applyAlignment="1">
      <alignment vertical="center"/>
    </xf>
    <xf numFmtId="0" fontId="29" fillId="10" borderId="13" xfId="2" applyNumberFormat="1" applyFont="1" applyFill="1" applyBorder="1" applyAlignment="1">
      <alignment horizontal="center" vertical="center" wrapText="1"/>
    </xf>
    <xf numFmtId="0" fontId="29" fillId="7" borderId="13" xfId="2" applyNumberFormat="1" applyFont="1" applyFill="1" applyBorder="1" applyAlignment="1">
      <alignment horizontal="center" vertical="center" wrapText="1"/>
    </xf>
    <xf numFmtId="0" fontId="21" fillId="9" borderId="0" xfId="1" applyFont="1" applyFill="1" applyAlignment="1">
      <alignment horizontal="left" vertical="center"/>
    </xf>
    <xf numFmtId="9" fontId="31" fillId="10" borderId="9" xfId="3" applyFont="1" applyFill="1" applyBorder="1" applyAlignment="1">
      <alignment horizontal="center" vertical="center" wrapText="1"/>
    </xf>
    <xf numFmtId="9" fontId="31" fillId="13" borderId="9" xfId="3" applyFont="1" applyFill="1" applyBorder="1" applyAlignment="1">
      <alignment horizontal="center" vertical="center" wrapText="1"/>
    </xf>
    <xf numFmtId="9" fontId="35" fillId="12" borderId="9" xfId="3" applyFont="1" applyFill="1" applyBorder="1" applyAlignment="1">
      <alignment horizontal="center" vertical="center" wrapText="1"/>
    </xf>
    <xf numFmtId="9" fontId="31" fillId="11" borderId="31" xfId="3" applyFont="1" applyFill="1" applyBorder="1" applyAlignment="1">
      <alignment horizontal="center" vertical="center" wrapText="1"/>
    </xf>
    <xf numFmtId="9" fontId="31" fillId="10" borderId="21" xfId="3" applyFont="1" applyFill="1" applyBorder="1" applyAlignment="1">
      <alignment horizontal="center" vertical="center" wrapText="1"/>
    </xf>
    <xf numFmtId="9" fontId="36" fillId="7" borderId="13" xfId="3" applyFont="1" applyFill="1" applyBorder="1" applyAlignment="1">
      <alignment horizontal="center" vertical="center" wrapText="1"/>
    </xf>
    <xf numFmtId="0" fontId="36" fillId="7" borderId="13" xfId="3" applyNumberFormat="1" applyFont="1" applyFill="1" applyBorder="1" applyAlignment="1">
      <alignment horizontal="center" vertical="center" wrapText="1"/>
    </xf>
    <xf numFmtId="0" fontId="23" fillId="0" borderId="17" xfId="0" applyFont="1" applyBorder="1" applyAlignment="1">
      <alignment horizontal="center" vertical="center" wrapText="1"/>
    </xf>
    <xf numFmtId="1" fontId="13" fillId="0" borderId="10" xfId="0" applyNumberFormat="1" applyFont="1" applyBorder="1" applyAlignment="1">
      <alignment horizontal="left" vertical="center" wrapText="1"/>
    </xf>
    <xf numFmtId="1" fontId="11" fillId="0" borderId="10" xfId="0" applyNumberFormat="1" applyFont="1" applyBorder="1" applyAlignment="1">
      <alignment horizontal="left" vertical="center" wrapText="1"/>
    </xf>
    <xf numFmtId="1" fontId="46" fillId="0" borderId="10" xfId="0" applyNumberFormat="1" applyFont="1" applyBorder="1" applyAlignment="1">
      <alignment horizontal="left" vertical="center" wrapText="1"/>
    </xf>
    <xf numFmtId="0" fontId="24" fillId="0" borderId="13" xfId="0" applyFont="1" applyBorder="1" applyAlignment="1">
      <alignment horizontal="center" vertical="center" wrapText="1"/>
    </xf>
    <xf numFmtId="0" fontId="20" fillId="9" borderId="0" xfId="1" applyFont="1" applyFill="1" applyAlignment="1">
      <alignment horizontal="left" vertical="center"/>
    </xf>
    <xf numFmtId="1" fontId="11" fillId="0" borderId="13" xfId="0" applyNumberFormat="1" applyFont="1" applyBorder="1" applyAlignment="1">
      <alignment horizontal="center" vertical="center" wrapText="1"/>
    </xf>
    <xf numFmtId="1" fontId="11" fillId="0" borderId="17" xfId="0" applyNumberFormat="1" applyFont="1" applyBorder="1" applyAlignment="1">
      <alignment horizontal="center" vertical="center" wrapText="1"/>
    </xf>
    <xf numFmtId="9" fontId="26" fillId="0" borderId="13" xfId="0" applyNumberFormat="1" applyFont="1" applyBorder="1" applyAlignment="1">
      <alignment horizontal="center" vertical="center" wrapText="1"/>
    </xf>
    <xf numFmtId="0" fontId="27" fillId="0" borderId="13" xfId="0" applyFont="1" applyBorder="1" applyAlignment="1">
      <alignment vertical="center" wrapText="1"/>
    </xf>
    <xf numFmtId="0" fontId="36" fillId="10" borderId="13" xfId="3" applyNumberFormat="1" applyFont="1" applyFill="1" applyBorder="1" applyAlignment="1">
      <alignment horizontal="center" vertical="center" wrapText="1"/>
    </xf>
    <xf numFmtId="1" fontId="21" fillId="0" borderId="9" xfId="0" applyNumberFormat="1" applyFont="1" applyBorder="1" applyAlignment="1">
      <alignment vertical="center" wrapText="1"/>
    </xf>
    <xf numFmtId="1" fontId="21" fillId="0" borderId="10" xfId="0" applyNumberFormat="1" applyFont="1" applyBorder="1" applyAlignment="1">
      <alignment horizontal="left" vertical="center" wrapText="1"/>
    </xf>
    <xf numFmtId="1" fontId="47" fillId="0" borderId="10" xfId="0" applyNumberFormat="1" applyFont="1" applyBorder="1" applyAlignment="1">
      <alignment horizontal="left" vertical="center" wrapText="1"/>
    </xf>
    <xf numFmtId="0" fontId="22" fillId="9" borderId="0" xfId="1" applyFont="1" applyFill="1"/>
    <xf numFmtId="0" fontId="6" fillId="9" borderId="0" xfId="0" applyFont="1" applyFill="1"/>
    <xf numFmtId="0" fontId="1" fillId="9" borderId="0" xfId="0" applyFont="1" applyFill="1"/>
    <xf numFmtId="0" fontId="6" fillId="2" borderId="0" xfId="1" applyFont="1" applyFill="1" applyAlignment="1">
      <alignment wrapText="1"/>
    </xf>
    <xf numFmtId="0" fontId="23" fillId="0" borderId="13" xfId="0" applyFont="1" applyBorder="1" applyAlignment="1">
      <alignment vertical="center" wrapText="1"/>
    </xf>
    <xf numFmtId="0" fontId="23" fillId="0" borderId="17" xfId="0" applyFont="1" applyBorder="1" applyAlignment="1">
      <alignment vertical="center" wrapText="1"/>
    </xf>
    <xf numFmtId="9" fontId="31" fillId="11" borderId="40" xfId="2" applyFont="1" applyFill="1" applyBorder="1" applyAlignment="1">
      <alignment horizontal="center" vertical="center" wrapText="1"/>
    </xf>
    <xf numFmtId="1" fontId="3" fillId="0" borderId="11" xfId="0" applyNumberFormat="1" applyFont="1" applyBorder="1" applyAlignment="1">
      <alignment horizontal="center" vertical="center" wrapText="1"/>
    </xf>
    <xf numFmtId="9" fontId="40" fillId="11" borderId="19" xfId="2" applyFont="1" applyFill="1" applyBorder="1" applyAlignment="1">
      <alignment horizontal="center" vertical="center" wrapText="1"/>
    </xf>
    <xf numFmtId="9" fontId="7" fillId="7" borderId="9" xfId="2" applyFont="1" applyFill="1" applyBorder="1" applyAlignment="1">
      <alignment horizontal="center" vertical="center" wrapText="1"/>
    </xf>
    <xf numFmtId="9" fontId="7" fillId="10" borderId="9" xfId="2" applyFont="1" applyFill="1" applyBorder="1" applyAlignment="1">
      <alignment horizontal="center" vertical="center" wrapText="1"/>
    </xf>
    <xf numFmtId="0" fontId="31" fillId="10" borderId="9" xfId="3" applyNumberFormat="1" applyFont="1" applyFill="1" applyBorder="1" applyAlignment="1">
      <alignment horizontal="center" vertical="center" wrapText="1"/>
    </xf>
    <xf numFmtId="0" fontId="31" fillId="10" borderId="13" xfId="3" applyNumberFormat="1" applyFont="1" applyFill="1" applyBorder="1" applyAlignment="1">
      <alignment horizontal="center" vertical="center" wrapText="1"/>
    </xf>
    <xf numFmtId="0" fontId="35" fillId="7" borderId="9" xfId="3" applyNumberFormat="1" applyFont="1" applyFill="1" applyBorder="1" applyAlignment="1">
      <alignment horizontal="center" vertical="center" wrapText="1"/>
    </xf>
    <xf numFmtId="0" fontId="35" fillId="7" borderId="13" xfId="3" applyNumberFormat="1" applyFont="1" applyFill="1" applyBorder="1" applyAlignment="1">
      <alignment horizontal="center" vertical="center" wrapText="1"/>
    </xf>
    <xf numFmtId="10" fontId="6" fillId="10" borderId="9" xfId="2" applyNumberFormat="1" applyFont="1" applyFill="1" applyBorder="1" applyAlignment="1">
      <alignment horizontal="center" vertical="center" wrapText="1"/>
    </xf>
    <xf numFmtId="9" fontId="12" fillId="4" borderId="9" xfId="0" applyNumberFormat="1" applyFont="1" applyFill="1" applyBorder="1" applyAlignment="1">
      <alignment horizontal="center" vertical="center" wrapText="1"/>
    </xf>
    <xf numFmtId="9" fontId="49" fillId="11" borderId="29" xfId="2" applyFont="1" applyFill="1" applyBorder="1" applyAlignment="1">
      <alignment horizontal="center" vertical="center" wrapText="1"/>
    </xf>
    <xf numFmtId="9" fontId="50" fillId="11" borderId="29" xfId="2" applyFont="1" applyFill="1" applyBorder="1" applyAlignment="1">
      <alignment horizontal="center" vertical="center" wrapText="1"/>
    </xf>
    <xf numFmtId="9" fontId="9" fillId="11" borderId="9" xfId="2" applyFont="1" applyFill="1" applyBorder="1" applyAlignment="1">
      <alignment horizontal="center" vertical="center" wrapText="1"/>
    </xf>
    <xf numFmtId="9" fontId="9" fillId="10" borderId="9" xfId="2" applyFont="1" applyFill="1" applyBorder="1" applyAlignment="1">
      <alignment horizontal="center" vertical="center" wrapText="1"/>
    </xf>
    <xf numFmtId="9" fontId="37" fillId="10" borderId="9" xfId="3" applyFont="1" applyFill="1" applyBorder="1" applyAlignment="1">
      <alignment horizontal="center" vertical="center" wrapText="1"/>
    </xf>
    <xf numFmtId="0" fontId="24" fillId="0" borderId="9" xfId="0" quotePrefix="1" applyFont="1" applyBorder="1" applyAlignment="1">
      <alignment horizontal="center" vertical="center" wrapText="1"/>
    </xf>
    <xf numFmtId="0" fontId="23" fillId="0" borderId="9" xfId="0" applyFont="1" applyBorder="1" applyAlignment="1">
      <alignment horizontal="center" vertical="center" wrapText="1"/>
    </xf>
    <xf numFmtId="10" fontId="36" fillId="10" borderId="9" xfId="2" applyNumberFormat="1" applyFont="1" applyFill="1" applyBorder="1" applyAlignment="1">
      <alignment horizontal="center" vertical="center" wrapText="1"/>
    </xf>
    <xf numFmtId="9" fontId="29" fillId="7" borderId="9" xfId="2" applyFont="1" applyFill="1" applyBorder="1" applyAlignment="1">
      <alignment horizontal="center" vertical="center" wrapText="1"/>
    </xf>
    <xf numFmtId="10" fontId="36" fillId="12" borderId="9" xfId="2" applyNumberFormat="1" applyFont="1" applyFill="1" applyBorder="1" applyAlignment="1">
      <alignment horizontal="center" vertical="center" wrapText="1"/>
    </xf>
    <xf numFmtId="10" fontId="31" fillId="11" borderId="9" xfId="2" applyNumberFormat="1" applyFont="1" applyFill="1" applyBorder="1" applyAlignment="1">
      <alignment horizontal="center" vertical="center" wrapText="1"/>
    </xf>
    <xf numFmtId="10" fontId="23" fillId="0" borderId="9" xfId="0" applyNumberFormat="1" applyFont="1" applyBorder="1" applyAlignment="1">
      <alignment horizontal="center" vertical="center" wrapText="1"/>
    </xf>
    <xf numFmtId="9" fontId="29" fillId="12" borderId="9" xfId="2" applyFont="1" applyFill="1" applyBorder="1" applyAlignment="1">
      <alignment horizontal="center" vertical="center" wrapText="1"/>
    </xf>
    <xf numFmtId="0" fontId="6" fillId="0" borderId="9" xfId="1" applyFont="1" applyBorder="1" applyAlignment="1">
      <alignment wrapText="1"/>
    </xf>
    <xf numFmtId="10" fontId="6" fillId="2" borderId="9" xfId="1" applyNumberFormat="1" applyFont="1" applyFill="1" applyBorder="1" applyAlignment="1">
      <alignment wrapText="1"/>
    </xf>
    <xf numFmtId="0" fontId="1" fillId="0" borderId="1" xfId="1" applyBorder="1" applyAlignment="1">
      <alignment horizontal="center"/>
    </xf>
    <xf numFmtId="0" fontId="1" fillId="0" borderId="2" xfId="1" applyBorder="1" applyAlignment="1">
      <alignment horizontal="center"/>
    </xf>
    <xf numFmtId="0" fontId="1" fillId="0" borderId="3" xfId="1" applyBorder="1" applyAlignment="1">
      <alignment horizontal="center"/>
    </xf>
    <xf numFmtId="0" fontId="1" fillId="0" borderId="4" xfId="1" applyBorder="1" applyAlignment="1">
      <alignment horizontal="center"/>
    </xf>
    <xf numFmtId="0" fontId="1" fillId="0" borderId="0" xfId="1" applyAlignment="1">
      <alignment horizontal="center"/>
    </xf>
    <xf numFmtId="0" fontId="1" fillId="0" borderId="5" xfId="1" applyBorder="1" applyAlignment="1">
      <alignment horizontal="center"/>
    </xf>
    <xf numFmtId="0" fontId="1" fillId="0" borderId="6" xfId="1" applyBorder="1" applyAlignment="1">
      <alignment horizontal="center"/>
    </xf>
    <xf numFmtId="0" fontId="1" fillId="0" borderId="7" xfId="1" applyBorder="1" applyAlignment="1">
      <alignment horizontal="center"/>
    </xf>
    <xf numFmtId="0" fontId="1" fillId="0" borderId="8" xfId="1" applyBorder="1" applyAlignment="1">
      <alignment horizontal="center"/>
    </xf>
    <xf numFmtId="0" fontId="15" fillId="0" borderId="1" xfId="1" applyFont="1" applyBorder="1" applyAlignment="1">
      <alignment horizontal="center" vertical="center" wrapText="1"/>
    </xf>
    <xf numFmtId="0" fontId="15" fillId="0" borderId="2" xfId="1" applyFont="1" applyBorder="1" applyAlignment="1">
      <alignment horizontal="center" vertical="center" wrapText="1"/>
    </xf>
    <xf numFmtId="0" fontId="15" fillId="0" borderId="3" xfId="1" applyFont="1" applyBorder="1" applyAlignment="1">
      <alignment horizontal="center" vertical="center" wrapText="1"/>
    </xf>
    <xf numFmtId="0" fontId="15" fillId="0" borderId="4" xfId="1" applyFont="1" applyBorder="1" applyAlignment="1">
      <alignment horizontal="center" vertical="center" wrapText="1"/>
    </xf>
    <xf numFmtId="0" fontId="15" fillId="0" borderId="0" xfId="1" applyFont="1" applyAlignment="1">
      <alignment horizontal="center" vertical="center" wrapText="1"/>
    </xf>
    <xf numFmtId="0" fontId="15" fillId="0" borderId="5" xfId="1" applyFont="1" applyBorder="1" applyAlignment="1">
      <alignment horizontal="center" vertical="center" wrapText="1"/>
    </xf>
    <xf numFmtId="0" fontId="15" fillId="0" borderId="6" xfId="1" applyFont="1" applyBorder="1" applyAlignment="1">
      <alignment horizontal="center" vertical="center" wrapText="1"/>
    </xf>
    <xf numFmtId="0" fontId="15" fillId="0" borderId="7" xfId="1" applyFont="1" applyBorder="1" applyAlignment="1">
      <alignment horizontal="center" vertical="center" wrapText="1"/>
    </xf>
    <xf numFmtId="0" fontId="15" fillId="0" borderId="8" xfId="1" applyFont="1" applyBorder="1" applyAlignment="1">
      <alignment horizontal="center" vertical="center" wrapText="1"/>
    </xf>
    <xf numFmtId="0" fontId="2" fillId="0" borderId="1" xfId="1" applyFont="1" applyBorder="1" applyAlignment="1">
      <alignment vertical="center" wrapText="1"/>
    </xf>
    <xf numFmtId="0" fontId="2" fillId="0" borderId="3" xfId="1" applyFont="1" applyBorder="1" applyAlignment="1">
      <alignment vertical="center" wrapText="1"/>
    </xf>
    <xf numFmtId="0" fontId="2" fillId="0" borderId="4" xfId="1" applyFont="1" applyBorder="1" applyAlignment="1">
      <alignment vertical="center" wrapText="1"/>
    </xf>
    <xf numFmtId="0" fontId="2" fillId="0" borderId="5" xfId="1" applyFont="1" applyBorder="1" applyAlignment="1">
      <alignment vertical="center" wrapText="1"/>
    </xf>
    <xf numFmtId="0" fontId="2" fillId="0" borderId="6" xfId="1" applyFont="1" applyBorder="1" applyAlignment="1">
      <alignment vertical="center" wrapText="1"/>
    </xf>
    <xf numFmtId="0" fontId="2" fillId="0" borderId="8" xfId="1" applyFont="1" applyBorder="1" applyAlignment="1">
      <alignment vertical="center" wrapText="1"/>
    </xf>
    <xf numFmtId="0" fontId="5" fillId="9" borderId="0" xfId="1" applyFont="1" applyFill="1" applyAlignment="1">
      <alignment horizontal="left" vertical="center"/>
    </xf>
    <xf numFmtId="0" fontId="20" fillId="9" borderId="0" xfId="1" applyFont="1" applyFill="1" applyAlignment="1">
      <alignment horizontal="left" vertical="center"/>
    </xf>
    <xf numFmtId="0" fontId="7" fillId="6" borderId="9" xfId="1" applyFont="1" applyFill="1" applyBorder="1" applyAlignment="1">
      <alignment horizontal="center" vertical="center" wrapText="1"/>
    </xf>
    <xf numFmtId="0" fontId="7" fillId="6" borderId="10" xfId="1" applyFont="1" applyFill="1" applyBorder="1" applyAlignment="1">
      <alignment horizontal="center" vertical="center" wrapText="1"/>
    </xf>
    <xf numFmtId="0" fontId="7" fillId="6" borderId="12" xfId="1" applyFont="1" applyFill="1" applyBorder="1" applyAlignment="1">
      <alignment horizontal="center" vertical="center" wrapText="1"/>
    </xf>
    <xf numFmtId="0" fontId="7" fillId="6" borderId="23" xfId="1" applyFont="1" applyFill="1" applyBorder="1" applyAlignment="1">
      <alignment horizontal="center" vertical="center" wrapText="1"/>
    </xf>
    <xf numFmtId="0" fontId="7" fillId="6" borderId="24" xfId="1" applyFont="1" applyFill="1" applyBorder="1" applyAlignment="1">
      <alignment horizontal="center" vertical="center" wrapText="1"/>
    </xf>
    <xf numFmtId="0" fontId="7" fillId="6" borderId="14" xfId="1" applyFont="1" applyFill="1" applyBorder="1" applyAlignment="1">
      <alignment horizontal="center" vertical="center" wrapText="1"/>
    </xf>
    <xf numFmtId="0" fontId="7" fillId="6" borderId="16" xfId="1" applyFont="1" applyFill="1" applyBorder="1" applyAlignment="1">
      <alignment horizontal="center" vertical="center" wrapText="1"/>
    </xf>
    <xf numFmtId="0" fontId="7" fillId="6" borderId="13" xfId="1" applyFont="1" applyFill="1" applyBorder="1" applyAlignment="1">
      <alignment horizontal="center" vertical="center" wrapText="1"/>
    </xf>
    <xf numFmtId="0" fontId="7" fillId="6" borderId="17" xfId="1" applyFont="1" applyFill="1" applyBorder="1" applyAlignment="1">
      <alignment horizontal="center" vertical="center" wrapText="1"/>
    </xf>
    <xf numFmtId="0" fontId="7" fillId="6" borderId="18" xfId="1" applyFont="1" applyFill="1" applyBorder="1" applyAlignment="1">
      <alignment horizontal="center" vertical="center" wrapText="1"/>
    </xf>
    <xf numFmtId="0" fontId="8" fillId="6" borderId="10" xfId="1" applyFont="1" applyFill="1" applyBorder="1" applyAlignment="1">
      <alignment horizontal="center" vertical="center" wrapText="1"/>
    </xf>
    <xf numFmtId="0" fontId="8" fillId="6" borderId="11" xfId="1" applyFont="1" applyFill="1" applyBorder="1" applyAlignment="1">
      <alignment horizontal="center" vertical="center" wrapText="1"/>
    </xf>
    <xf numFmtId="0" fontId="8" fillId="6" borderId="12" xfId="1" applyFont="1" applyFill="1" applyBorder="1" applyAlignment="1">
      <alignment horizontal="center" vertical="center" wrapText="1"/>
    </xf>
    <xf numFmtId="0" fontId="8" fillId="6" borderId="14" xfId="1" applyFont="1" applyFill="1" applyBorder="1" applyAlignment="1">
      <alignment horizontal="center" vertical="center" wrapText="1"/>
    </xf>
    <xf numFmtId="0" fontId="8" fillId="6" borderId="15" xfId="1" applyFont="1" applyFill="1" applyBorder="1" applyAlignment="1">
      <alignment horizontal="center" vertical="center" wrapText="1"/>
    </xf>
    <xf numFmtId="0" fontId="8" fillId="6" borderId="16" xfId="1" applyFont="1" applyFill="1" applyBorder="1" applyAlignment="1">
      <alignment horizontal="center" vertical="center" wrapText="1"/>
    </xf>
    <xf numFmtId="0" fontId="9" fillId="6" borderId="9" xfId="1" applyFont="1" applyFill="1" applyBorder="1" applyAlignment="1">
      <alignment horizontal="center" vertical="center" wrapText="1"/>
    </xf>
    <xf numFmtId="0" fontId="35" fillId="0" borderId="23" xfId="1" applyFont="1" applyBorder="1" applyAlignment="1">
      <alignment horizontal="center" vertical="center" wrapText="1"/>
    </xf>
    <xf numFmtId="0" fontId="35" fillId="0" borderId="0" xfId="1" applyFont="1" applyAlignment="1">
      <alignment horizontal="center" vertical="center" wrapText="1"/>
    </xf>
    <xf numFmtId="0" fontId="35" fillId="0" borderId="24" xfId="1" applyFont="1" applyBorder="1" applyAlignment="1">
      <alignment horizontal="center" vertical="center" wrapText="1"/>
    </xf>
    <xf numFmtId="0" fontId="35" fillId="0" borderId="14" xfId="1" applyFont="1" applyBorder="1" applyAlignment="1">
      <alignment horizontal="center" vertical="center" wrapText="1"/>
    </xf>
    <xf numFmtId="0" fontId="35" fillId="0" borderId="15" xfId="1" applyFont="1" applyBorder="1" applyAlignment="1">
      <alignment horizontal="center" vertical="center" wrapText="1"/>
    </xf>
    <xf numFmtId="0" fontId="35" fillId="0" borderId="16" xfId="1" applyFont="1" applyBorder="1" applyAlignment="1">
      <alignment horizontal="center" vertical="center" wrapText="1"/>
    </xf>
    <xf numFmtId="17" fontId="12" fillId="6" borderId="13" xfId="1" applyNumberFormat="1" applyFont="1" applyFill="1" applyBorder="1" applyAlignment="1">
      <alignment horizontal="center" vertical="center" wrapText="1"/>
    </xf>
    <xf numFmtId="17" fontId="12" fillId="6" borderId="18" xfId="1" applyNumberFormat="1" applyFont="1" applyFill="1" applyBorder="1" applyAlignment="1">
      <alignment horizontal="center" vertical="center" wrapText="1"/>
    </xf>
    <xf numFmtId="1" fontId="13" fillId="0" borderId="13" xfId="0" applyNumberFormat="1" applyFont="1" applyBorder="1" applyAlignment="1">
      <alignment horizontal="center" vertical="center" wrapText="1"/>
    </xf>
    <xf numFmtId="1" fontId="13" fillId="0" borderId="17" xfId="0" applyNumberFormat="1" applyFont="1" applyBorder="1" applyAlignment="1">
      <alignment horizontal="center" vertical="center" wrapText="1"/>
    </xf>
    <xf numFmtId="1" fontId="13" fillId="0" borderId="18" xfId="0" applyNumberFormat="1" applyFont="1" applyBorder="1" applyAlignment="1">
      <alignment horizontal="center" vertical="center" wrapText="1"/>
    </xf>
    <xf numFmtId="0" fontId="27" fillId="0" borderId="13" xfId="0" applyFont="1" applyBorder="1" applyAlignment="1">
      <alignment horizontal="center" vertical="center" wrapText="1"/>
    </xf>
    <xf numFmtId="0" fontId="27" fillId="0" borderId="17" xfId="0" applyFont="1" applyBorder="1" applyAlignment="1">
      <alignment horizontal="center" vertical="center" wrapText="1"/>
    </xf>
    <xf numFmtId="0" fontId="27" fillId="0" borderId="18" xfId="0" applyFont="1" applyBorder="1" applyAlignment="1">
      <alignment horizontal="center" vertical="center" wrapText="1"/>
    </xf>
    <xf numFmtId="0" fontId="23" fillId="0" borderId="13" xfId="0" applyFont="1" applyBorder="1" applyAlignment="1">
      <alignment horizontal="center" vertical="center" wrapText="1"/>
    </xf>
    <xf numFmtId="0" fontId="23" fillId="0" borderId="17" xfId="0" applyFont="1" applyBorder="1" applyAlignment="1">
      <alignment horizontal="center" vertical="center" wrapText="1"/>
    </xf>
    <xf numFmtId="9" fontId="24" fillId="0" borderId="13" xfId="0" applyNumberFormat="1" applyFont="1" applyBorder="1" applyAlignment="1">
      <alignment horizontal="center" vertical="center" wrapText="1"/>
    </xf>
    <xf numFmtId="9" fontId="24" fillId="0" borderId="17" xfId="0" applyNumberFormat="1" applyFont="1" applyBorder="1" applyAlignment="1">
      <alignment horizontal="center" vertical="center" wrapText="1"/>
    </xf>
    <xf numFmtId="9" fontId="41" fillId="11" borderId="13" xfId="2" applyFont="1" applyFill="1" applyBorder="1" applyAlignment="1">
      <alignment horizontal="center" vertical="center" wrapText="1"/>
    </xf>
    <xf numFmtId="9" fontId="41" fillId="11" borderId="17" xfId="2" applyFont="1" applyFill="1" applyBorder="1" applyAlignment="1">
      <alignment horizontal="center" vertical="center" wrapText="1"/>
    </xf>
    <xf numFmtId="9" fontId="41" fillId="11" borderId="18" xfId="2" applyFont="1" applyFill="1" applyBorder="1" applyAlignment="1">
      <alignment horizontal="center" vertical="center" wrapText="1"/>
    </xf>
    <xf numFmtId="0" fontId="24" fillId="0" borderId="13" xfId="0" applyFont="1" applyBorder="1" applyAlignment="1">
      <alignment horizontal="center" vertical="center" wrapText="1"/>
    </xf>
    <xf numFmtId="0" fontId="24" fillId="0" borderId="17" xfId="0" applyFont="1" applyBorder="1" applyAlignment="1">
      <alignment horizontal="center" vertical="center" wrapText="1"/>
    </xf>
    <xf numFmtId="9" fontId="25" fillId="0" borderId="13" xfId="0" applyNumberFormat="1" applyFont="1" applyBorder="1" applyAlignment="1">
      <alignment horizontal="center" vertical="center" wrapText="1"/>
    </xf>
    <xf numFmtId="9" fontId="25" fillId="0" borderId="17" xfId="0" applyNumberFormat="1" applyFont="1" applyBorder="1" applyAlignment="1">
      <alignment horizontal="center" vertical="center" wrapText="1"/>
    </xf>
    <xf numFmtId="9" fontId="41" fillId="10" borderId="13" xfId="2" applyFont="1" applyFill="1" applyBorder="1" applyAlignment="1">
      <alignment horizontal="center" vertical="center" wrapText="1"/>
    </xf>
    <xf numFmtId="9" fontId="41" fillId="10" borderId="17" xfId="2" applyFont="1" applyFill="1" applyBorder="1" applyAlignment="1">
      <alignment horizontal="center" vertical="center" wrapText="1"/>
    </xf>
    <xf numFmtId="9" fontId="40" fillId="11" borderId="9" xfId="2" applyFont="1" applyFill="1" applyBorder="1" applyAlignment="1">
      <alignment horizontal="center" vertical="center" wrapText="1"/>
    </xf>
    <xf numFmtId="9" fontId="40" fillId="11" borderId="13" xfId="2" applyFont="1" applyFill="1" applyBorder="1" applyAlignment="1">
      <alignment horizontal="center" vertical="center" wrapText="1"/>
    </xf>
    <xf numFmtId="0" fontId="24" fillId="0" borderId="18" xfId="0" applyFont="1" applyBorder="1" applyAlignment="1">
      <alignment horizontal="center" vertical="center" wrapText="1"/>
    </xf>
    <xf numFmtId="1" fontId="11" fillId="0" borderId="13" xfId="0" applyNumberFormat="1" applyFont="1" applyBorder="1" applyAlignment="1">
      <alignment horizontal="center" vertical="center" wrapText="1"/>
    </xf>
    <xf numFmtId="1" fontId="11" fillId="0" borderId="17" xfId="0" applyNumberFormat="1" applyFont="1" applyBorder="1" applyAlignment="1">
      <alignment horizontal="center" vertical="center" wrapText="1"/>
    </xf>
    <xf numFmtId="9" fontId="25" fillId="0" borderId="18" xfId="0" applyNumberFormat="1" applyFont="1" applyBorder="1" applyAlignment="1">
      <alignment horizontal="center" vertical="center" wrapText="1"/>
    </xf>
    <xf numFmtId="9" fontId="24" fillId="0" borderId="18" xfId="0" applyNumberFormat="1" applyFont="1" applyBorder="1" applyAlignment="1">
      <alignment horizontal="center" vertical="center" wrapText="1"/>
    </xf>
    <xf numFmtId="0" fontId="23" fillId="0" borderId="18" xfId="0" applyFont="1" applyBorder="1" applyAlignment="1">
      <alignment horizontal="center" vertical="center" wrapText="1"/>
    </xf>
    <xf numFmtId="9" fontId="40" fillId="11" borderId="28" xfId="2" applyFont="1" applyFill="1" applyBorder="1" applyAlignment="1">
      <alignment horizontal="center" vertical="center" wrapText="1"/>
    </xf>
    <xf numFmtId="9" fontId="40" fillId="11" borderId="26" xfId="2" applyFont="1" applyFill="1" applyBorder="1" applyAlignment="1">
      <alignment horizontal="center" vertical="center" wrapText="1"/>
    </xf>
    <xf numFmtId="9" fontId="35" fillId="12" borderId="25" xfId="2" applyFont="1" applyFill="1" applyBorder="1" applyAlignment="1">
      <alignment horizontal="center" vertical="center" wrapText="1"/>
    </xf>
    <xf numFmtId="9" fontId="35" fillId="12" borderId="28" xfId="2" applyFont="1" applyFill="1" applyBorder="1" applyAlignment="1">
      <alignment horizontal="center" vertical="center" wrapText="1"/>
    </xf>
    <xf numFmtId="9" fontId="35" fillId="12" borderId="32" xfId="2" applyFont="1" applyFill="1" applyBorder="1" applyAlignment="1">
      <alignment horizontal="center" vertical="center" wrapText="1"/>
    </xf>
    <xf numFmtId="1" fontId="11" fillId="0" borderId="18" xfId="0" applyNumberFormat="1" applyFont="1" applyBorder="1" applyAlignment="1">
      <alignment horizontal="center" vertical="center" wrapText="1"/>
    </xf>
    <xf numFmtId="9" fontId="26" fillId="0" borderId="13" xfId="0" applyNumberFormat="1" applyFont="1" applyBorder="1" applyAlignment="1">
      <alignment horizontal="center" vertical="center" wrapText="1"/>
    </xf>
    <xf numFmtId="9" fontId="26" fillId="0" borderId="18" xfId="0" applyNumberFormat="1" applyFont="1" applyBorder="1" applyAlignment="1">
      <alignment horizontal="center" vertical="center" wrapText="1"/>
    </xf>
    <xf numFmtId="0" fontId="44" fillId="9" borderId="33" xfId="1" applyFont="1" applyFill="1" applyBorder="1" applyAlignment="1">
      <alignment horizontal="left" vertical="center" wrapText="1"/>
    </xf>
    <xf numFmtId="0" fontId="44" fillId="9" borderId="34" xfId="1" applyFont="1" applyFill="1" applyBorder="1" applyAlignment="1">
      <alignment horizontal="left" vertical="center" wrapText="1"/>
    </xf>
    <xf numFmtId="0" fontId="44" fillId="9" borderId="35" xfId="1" applyFont="1" applyFill="1" applyBorder="1" applyAlignment="1">
      <alignment horizontal="left" vertical="center" wrapText="1"/>
    </xf>
    <xf numFmtId="0" fontId="4" fillId="9" borderId="0" xfId="0" applyFont="1" applyFill="1" applyAlignment="1">
      <alignment horizontal="right" vertical="center" wrapText="1"/>
    </xf>
    <xf numFmtId="0" fontId="4" fillId="0" borderId="0" xfId="0" applyFont="1" applyAlignment="1">
      <alignment horizontal="right" vertical="center" wrapText="1"/>
    </xf>
    <xf numFmtId="9" fontId="40" fillId="10" borderId="13" xfId="2" applyFont="1" applyFill="1" applyBorder="1" applyAlignment="1">
      <alignment horizontal="center" vertical="center" wrapText="1"/>
    </xf>
    <xf numFmtId="9" fontId="40" fillId="10" borderId="17" xfId="2" applyFont="1" applyFill="1" applyBorder="1" applyAlignment="1">
      <alignment horizontal="center" vertical="center" wrapText="1"/>
    </xf>
    <xf numFmtId="9" fontId="40" fillId="10" borderId="18" xfId="2" applyFont="1" applyFill="1" applyBorder="1" applyAlignment="1">
      <alignment horizontal="center" vertical="center" wrapText="1"/>
    </xf>
    <xf numFmtId="9" fontId="35" fillId="10" borderId="25" xfId="2" applyFont="1" applyFill="1" applyBorder="1" applyAlignment="1">
      <alignment horizontal="center" vertical="center" wrapText="1"/>
    </xf>
    <xf numFmtId="9" fontId="35" fillId="10" borderId="28" xfId="2" applyFont="1" applyFill="1" applyBorder="1" applyAlignment="1">
      <alignment horizontal="center" vertical="center" wrapText="1"/>
    </xf>
    <xf numFmtId="9" fontId="31" fillId="11" borderId="25" xfId="2" applyFont="1" applyFill="1" applyBorder="1" applyAlignment="1">
      <alignment horizontal="center" vertical="center" wrapText="1"/>
    </xf>
    <xf numFmtId="9" fontId="31" fillId="11" borderId="28" xfId="2" applyFont="1" applyFill="1" applyBorder="1" applyAlignment="1">
      <alignment horizontal="center" vertical="center" wrapText="1"/>
    </xf>
    <xf numFmtId="1" fontId="11" fillId="0" borderId="9" xfId="0" applyNumberFormat="1" applyFont="1" applyBorder="1" applyAlignment="1">
      <alignment horizontal="center" vertical="center" wrapText="1"/>
    </xf>
    <xf numFmtId="0" fontId="11" fillId="0" borderId="10" xfId="1" applyFont="1" applyBorder="1" applyAlignment="1">
      <alignment horizontal="center" vertical="center" wrapText="1"/>
    </xf>
    <xf numFmtId="0" fontId="11" fillId="0" borderId="11" xfId="1" applyFont="1" applyBorder="1" applyAlignment="1">
      <alignment horizontal="center" vertical="center" wrapText="1"/>
    </xf>
    <xf numFmtId="0" fontId="11" fillId="0" borderId="12" xfId="1" applyFont="1" applyBorder="1" applyAlignment="1">
      <alignment horizontal="center" vertical="center" wrapText="1"/>
    </xf>
    <xf numFmtId="0" fontId="11" fillId="0" borderId="14" xfId="1" applyFont="1" applyBorder="1" applyAlignment="1">
      <alignment horizontal="center" vertical="center" wrapText="1"/>
    </xf>
    <xf numFmtId="0" fontId="11" fillId="0" borderId="15" xfId="1" applyFont="1" applyBorder="1" applyAlignment="1">
      <alignment horizontal="center" vertical="center" wrapText="1"/>
    </xf>
    <xf numFmtId="0" fontId="11" fillId="0" borderId="16" xfId="1" applyFont="1" applyBorder="1" applyAlignment="1">
      <alignment horizontal="center" vertical="center" wrapText="1"/>
    </xf>
    <xf numFmtId="0" fontId="5" fillId="0" borderId="0" xfId="1" applyFont="1" applyAlignment="1">
      <alignment horizontal="left" vertical="center"/>
    </xf>
    <xf numFmtId="0" fontId="20" fillId="0" borderId="0" xfId="1" applyFont="1" applyAlignment="1">
      <alignment horizontal="left" vertical="center"/>
    </xf>
    <xf numFmtId="1" fontId="36" fillId="10" borderId="28" xfId="2" applyNumberFormat="1" applyFont="1" applyFill="1" applyBorder="1" applyAlignment="1">
      <alignment horizontal="center" vertical="center" wrapText="1"/>
    </xf>
    <xf numFmtId="9" fontId="31" fillId="11" borderId="26" xfId="2" applyFont="1" applyFill="1" applyBorder="1" applyAlignment="1">
      <alignment horizontal="center" vertical="center" wrapText="1"/>
    </xf>
    <xf numFmtId="9" fontId="35" fillId="10" borderId="13" xfId="2" applyFont="1" applyFill="1" applyBorder="1" applyAlignment="1">
      <alignment horizontal="center" vertical="center" wrapText="1"/>
    </xf>
    <xf numFmtId="9" fontId="35" fillId="10" borderId="17" xfId="2" applyFont="1" applyFill="1" applyBorder="1" applyAlignment="1">
      <alignment horizontal="center" vertical="center" wrapText="1"/>
    </xf>
    <xf numFmtId="9" fontId="35" fillId="10" borderId="41" xfId="2" applyFont="1" applyFill="1" applyBorder="1" applyAlignment="1">
      <alignment horizontal="center" vertical="center" wrapText="1"/>
    </xf>
    <xf numFmtId="9" fontId="35" fillId="10" borderId="42" xfId="2" applyFont="1" applyFill="1" applyBorder="1" applyAlignment="1">
      <alignment horizontal="center" vertical="center" wrapText="1"/>
    </xf>
    <xf numFmtId="9" fontId="35" fillId="10" borderId="43" xfId="2" applyFont="1" applyFill="1" applyBorder="1" applyAlignment="1">
      <alignment horizontal="center" vertical="center" wrapText="1"/>
    </xf>
    <xf numFmtId="9" fontId="31" fillId="11" borderId="44" xfId="2" applyFont="1" applyFill="1" applyBorder="1" applyAlignment="1">
      <alignment horizontal="center" vertical="center" wrapText="1"/>
    </xf>
    <xf numFmtId="9" fontId="36" fillId="10" borderId="9" xfId="2" applyFont="1" applyFill="1" applyBorder="1" applyAlignment="1">
      <alignment horizontal="center" vertical="center" wrapText="1"/>
    </xf>
    <xf numFmtId="9" fontId="26" fillId="0" borderId="17" xfId="0" applyNumberFormat="1" applyFont="1" applyBorder="1" applyAlignment="1">
      <alignment horizontal="center" vertical="center" wrapText="1"/>
    </xf>
    <xf numFmtId="9" fontId="36" fillId="10" borderId="25" xfId="2" applyFont="1" applyFill="1" applyBorder="1" applyAlignment="1">
      <alignment horizontal="center" vertical="center" wrapText="1"/>
    </xf>
    <xf numFmtId="9" fontId="36" fillId="10" borderId="28" xfId="2" applyFont="1" applyFill="1" applyBorder="1" applyAlignment="1">
      <alignment horizontal="center" vertical="center" wrapText="1"/>
    </xf>
    <xf numFmtId="9" fontId="31" fillId="11" borderId="9" xfId="2" applyFont="1" applyFill="1" applyBorder="1" applyAlignment="1">
      <alignment horizontal="center" vertical="center" wrapText="1"/>
    </xf>
    <xf numFmtId="0" fontId="13" fillId="9" borderId="33" xfId="1" applyFont="1" applyFill="1" applyBorder="1" applyAlignment="1">
      <alignment horizontal="left" vertical="center" wrapText="1"/>
    </xf>
    <xf numFmtId="0" fontId="13" fillId="9" borderId="34" xfId="1" applyFont="1" applyFill="1" applyBorder="1" applyAlignment="1">
      <alignment horizontal="left" vertical="center" wrapText="1"/>
    </xf>
    <xf numFmtId="0" fontId="13" fillId="9" borderId="35" xfId="1" applyFont="1" applyFill="1" applyBorder="1" applyAlignment="1">
      <alignment horizontal="left" vertical="center" wrapText="1"/>
    </xf>
    <xf numFmtId="9" fontId="36" fillId="10" borderId="12" xfId="2" applyFont="1" applyFill="1" applyBorder="1" applyAlignment="1">
      <alignment horizontal="center" vertical="center" wrapText="1"/>
    </xf>
    <xf numFmtId="9" fontId="36" fillId="10" borderId="16" xfId="2" applyFont="1" applyFill="1" applyBorder="1" applyAlignment="1">
      <alignment horizontal="center" vertical="center" wrapText="1"/>
    </xf>
    <xf numFmtId="0" fontId="45" fillId="9" borderId="33" xfId="1" applyFont="1" applyFill="1" applyBorder="1" applyAlignment="1">
      <alignment horizontal="left" vertical="center" wrapText="1"/>
    </xf>
    <xf numFmtId="0" fontId="45" fillId="9" borderId="34" xfId="1" applyFont="1" applyFill="1" applyBorder="1" applyAlignment="1">
      <alignment horizontal="left" vertical="center" wrapText="1"/>
    </xf>
    <xf numFmtId="0" fontId="45" fillId="9" borderId="7" xfId="1" applyFont="1" applyFill="1" applyBorder="1" applyAlignment="1">
      <alignment horizontal="left" vertical="center" wrapText="1"/>
    </xf>
    <xf numFmtId="0" fontId="45" fillId="9" borderId="35" xfId="1" applyFont="1" applyFill="1" applyBorder="1" applyAlignment="1">
      <alignment horizontal="left" vertical="center" wrapText="1"/>
    </xf>
    <xf numFmtId="0" fontId="27" fillId="0" borderId="13" xfId="0" applyFont="1" applyBorder="1" applyAlignment="1">
      <alignment vertical="center" wrapText="1"/>
    </xf>
    <xf numFmtId="0" fontId="27" fillId="0" borderId="17" xfId="0" applyFont="1" applyBorder="1" applyAlignment="1">
      <alignment vertical="center" wrapText="1"/>
    </xf>
    <xf numFmtId="0" fontId="36" fillId="10" borderId="13" xfId="3" applyNumberFormat="1" applyFont="1" applyFill="1" applyBorder="1" applyAlignment="1">
      <alignment horizontal="center" vertical="center" wrapText="1"/>
    </xf>
    <xf numFmtId="0" fontId="36" fillId="10" borderId="17" xfId="3" applyNumberFormat="1" applyFont="1" applyFill="1" applyBorder="1" applyAlignment="1">
      <alignment horizontal="center" vertical="center" wrapText="1"/>
    </xf>
    <xf numFmtId="0" fontId="27" fillId="0" borderId="18" xfId="0" applyFont="1" applyBorder="1" applyAlignment="1">
      <alignment vertical="center" wrapText="1"/>
    </xf>
    <xf numFmtId="9" fontId="36" fillId="10" borderId="38" xfId="3" applyFont="1" applyFill="1" applyBorder="1" applyAlignment="1">
      <alignment horizontal="center" vertical="center" wrapText="1"/>
    </xf>
    <xf numFmtId="9" fontId="36" fillId="10" borderId="39" xfId="3" applyFont="1" applyFill="1" applyBorder="1" applyAlignment="1">
      <alignment horizontal="center" vertical="center" wrapText="1"/>
    </xf>
    <xf numFmtId="1" fontId="11" fillId="0" borderId="13" xfId="0" applyNumberFormat="1" applyFont="1" applyBorder="1" applyAlignment="1">
      <alignment horizontal="left" vertical="center" wrapText="1"/>
    </xf>
    <xf numFmtId="1" fontId="11" fillId="0" borderId="18" xfId="0" applyNumberFormat="1" applyFont="1" applyBorder="1" applyAlignment="1">
      <alignment horizontal="left" vertical="center" wrapText="1"/>
    </xf>
    <xf numFmtId="9" fontId="31" fillId="11" borderId="29" xfId="3" applyFont="1" applyFill="1" applyBorder="1" applyAlignment="1">
      <alignment horizontal="center" vertical="center" wrapText="1"/>
    </xf>
    <xf numFmtId="9" fontId="31" fillId="11" borderId="30" xfId="3" applyFont="1" applyFill="1" applyBorder="1" applyAlignment="1">
      <alignment horizontal="center" vertical="center" wrapText="1"/>
    </xf>
    <xf numFmtId="1" fontId="11" fillId="0" borderId="12" xfId="0" applyNumberFormat="1" applyFont="1" applyBorder="1" applyAlignment="1">
      <alignment horizontal="left" vertical="center" wrapText="1"/>
    </xf>
    <xf numFmtId="1" fontId="11" fillId="0" borderId="16" xfId="0" applyNumberFormat="1" applyFont="1" applyBorder="1" applyAlignment="1">
      <alignment horizontal="left" vertical="center" wrapText="1"/>
    </xf>
    <xf numFmtId="9" fontId="40" fillId="11" borderId="36" xfId="3" applyFont="1" applyFill="1" applyBorder="1" applyAlignment="1">
      <alignment horizontal="center" vertical="center" wrapText="1"/>
    </xf>
    <xf numFmtId="9" fontId="40" fillId="11" borderId="37" xfId="3" applyFont="1" applyFill="1" applyBorder="1" applyAlignment="1">
      <alignment horizontal="center" vertical="center" wrapText="1"/>
    </xf>
    <xf numFmtId="1" fontId="11" fillId="0" borderId="17" xfId="0" applyNumberFormat="1" applyFont="1" applyBorder="1" applyAlignment="1">
      <alignment horizontal="left" vertical="center" wrapText="1"/>
    </xf>
    <xf numFmtId="9" fontId="40" fillId="10" borderId="13" xfId="3" applyFont="1" applyFill="1" applyBorder="1" applyAlignment="1">
      <alignment horizontal="center" vertical="center" wrapText="1"/>
    </xf>
    <xf numFmtId="9" fontId="40" fillId="10" borderId="18" xfId="3" applyFont="1" applyFill="1" applyBorder="1" applyAlignment="1">
      <alignment horizontal="center" vertical="center" wrapText="1"/>
    </xf>
    <xf numFmtId="0" fontId="27" fillId="9" borderId="13" xfId="0" applyFont="1" applyFill="1" applyBorder="1" applyAlignment="1">
      <alignment horizontal="center" vertical="center" wrapText="1"/>
    </xf>
    <xf numFmtId="0" fontId="27" fillId="9" borderId="18" xfId="0" applyFont="1" applyFill="1" applyBorder="1" applyAlignment="1">
      <alignment horizontal="center" vertical="center" wrapText="1"/>
    </xf>
    <xf numFmtId="1" fontId="26" fillId="0" borderId="13" xfId="0" applyNumberFormat="1" applyFont="1" applyBorder="1" applyAlignment="1">
      <alignment horizontal="center" vertical="center" wrapText="1"/>
    </xf>
    <xf numFmtId="1" fontId="26" fillId="0" borderId="18" xfId="0" applyNumberFormat="1" applyFont="1" applyBorder="1" applyAlignment="1">
      <alignment horizontal="center" vertical="center" wrapText="1"/>
    </xf>
    <xf numFmtId="0" fontId="24" fillId="9" borderId="13" xfId="0" applyFont="1" applyFill="1" applyBorder="1" applyAlignment="1">
      <alignment horizontal="center" vertical="center" wrapText="1"/>
    </xf>
    <xf numFmtId="0" fontId="24" fillId="9" borderId="18" xfId="0" applyFont="1" applyFill="1" applyBorder="1" applyAlignment="1">
      <alignment horizontal="center" vertical="center" wrapText="1"/>
    </xf>
    <xf numFmtId="0" fontId="28" fillId="0" borderId="0" xfId="1" applyFont="1" applyAlignment="1">
      <alignment horizontal="left" vertical="center"/>
    </xf>
  </cellXfs>
  <cellStyles count="4">
    <cellStyle name="Normal" xfId="0" builtinId="0"/>
    <cellStyle name="Normal 2" xfId="1"/>
    <cellStyle name="Pourcentage" xfId="3" builtinId="5"/>
    <cellStyle name="Pourcentage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88274</xdr:colOff>
      <xdr:row>1</xdr:row>
      <xdr:rowOff>19050</xdr:rowOff>
    </xdr:from>
    <xdr:to>
      <xdr:col>1</xdr:col>
      <xdr:colOff>357187</xdr:colOff>
      <xdr:row>4</xdr:row>
      <xdr:rowOff>316441</xdr:rowOff>
    </xdr:to>
    <xdr:pic>
      <xdr:nvPicPr>
        <xdr:cNvPr id="4" name="Imag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8274" y="247650"/>
          <a:ext cx="1894513" cy="108055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36</xdr:row>
      <xdr:rowOff>0</xdr:rowOff>
    </xdr:from>
    <xdr:to>
      <xdr:col>23</xdr:col>
      <xdr:colOff>21389</xdr:colOff>
      <xdr:row>39</xdr:row>
      <xdr:rowOff>0</xdr:rowOff>
    </xdr:to>
    <xdr:sp macro="" textlink="">
      <xdr:nvSpPr>
        <xdr:cNvPr id="2" name="ZoneTexte 1">
          <a:extLst>
            <a:ext uri="{FF2B5EF4-FFF2-40B4-BE49-F238E27FC236}">
              <a16:creationId xmlns:a16="http://schemas.microsoft.com/office/drawing/2014/main" id="{00000000-0008-0000-0100-000002000000}"/>
            </a:ext>
          </a:extLst>
        </xdr:cNvPr>
        <xdr:cNvSpPr txBox="1"/>
      </xdr:nvSpPr>
      <xdr:spPr>
        <a:xfrm>
          <a:off x="0" y="34918650"/>
          <a:ext cx="35997314" cy="22669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fr-FR" sz="1600" b="1" u="sng">
              <a:solidFill>
                <a:sysClr val="windowText" lastClr="000000"/>
              </a:solidFill>
              <a:latin typeface="Times New Roman" panose="02020603050405020304" pitchFamily="18" charset="0"/>
              <a:cs typeface="Times New Roman" panose="02020603050405020304" pitchFamily="18" charset="0"/>
            </a:rPr>
            <a:t>COMMENTAIRES</a:t>
          </a:r>
          <a:r>
            <a:rPr lang="fr-FR" sz="1600" b="1" u="sng" baseline="0">
              <a:solidFill>
                <a:sysClr val="windowText" lastClr="000000"/>
              </a:solidFill>
              <a:latin typeface="Times New Roman" panose="02020603050405020304" pitchFamily="18" charset="0"/>
              <a:cs typeface="Times New Roman" panose="02020603050405020304" pitchFamily="18" charset="0"/>
            </a:rPr>
            <a:t>:</a:t>
          </a:r>
        </a:p>
        <a:p>
          <a:endParaRPr lang="fr-FR" sz="3600" b="1" u="sng" baseline="0">
            <a:solidFill>
              <a:srgbClr val="FF0000"/>
            </a:solidFill>
            <a:latin typeface="Times New Roman" panose="02020603050405020304" pitchFamily="18" charset="0"/>
            <a:cs typeface="Times New Roman" panose="02020603050405020304" pitchFamily="18" charset="0"/>
          </a:endParaRPr>
        </a:p>
        <a:p>
          <a:r>
            <a:rPr lang="fr-FR" sz="2400">
              <a:solidFill>
                <a:srgbClr val="FF0000"/>
              </a:solidFill>
              <a:effectLst/>
              <a:latin typeface="+mn-lt"/>
              <a:ea typeface="+mn-ea"/>
              <a:cs typeface="+mn-cs"/>
            </a:rPr>
            <a:t>Il est impératif de renseigner le tableau des indicateurs et de le rendre au SMI chaque 05 du mois qui suit le mois révélé.</a:t>
          </a:r>
          <a:endParaRPr lang="fr-FR" sz="3600">
            <a:solidFill>
              <a:srgbClr val="FF0000"/>
            </a:solidFill>
            <a:effectLst/>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fr-FR" sz="1600" b="1" u="sng">
              <a:solidFill>
                <a:schemeClr val="dk1"/>
              </a:solidFill>
              <a:effectLst/>
              <a:latin typeface="Times New Roman" panose="02020603050405020304" pitchFamily="18" charset="0"/>
              <a:ea typeface="+mn-ea"/>
              <a:cs typeface="Times New Roman" panose="02020603050405020304" pitchFamily="18" charset="0"/>
            </a:rPr>
            <a:t>ACTION(S)</a:t>
          </a:r>
          <a:r>
            <a:rPr lang="fr-FR" sz="1600" b="1" u="sng" baseline="0">
              <a:solidFill>
                <a:schemeClr val="dk1"/>
              </a:solidFill>
              <a:effectLst/>
              <a:latin typeface="Times New Roman" panose="02020603050405020304" pitchFamily="18" charset="0"/>
              <a:ea typeface="+mn-ea"/>
              <a:cs typeface="Times New Roman" panose="02020603050405020304" pitchFamily="18" charset="0"/>
            </a:rPr>
            <a:t> A MENER:</a:t>
          </a:r>
          <a:endParaRPr lang="fr-FR" sz="1600">
            <a:effectLst/>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rtl="0" eaLnBrk="1" latinLnBrk="0" hangingPunct="1"/>
          <a:r>
            <a:rPr lang="fr-FR" sz="1400">
              <a:solidFill>
                <a:schemeClr val="dk1"/>
              </a:solidFill>
              <a:effectLst/>
              <a:latin typeface="Roboto" panose="02000000000000000000" pitchFamily="2" charset="0"/>
              <a:ea typeface="Roboto" panose="02000000000000000000" pitchFamily="2" charset="0"/>
              <a:cs typeface="+mn-cs"/>
            </a:rPr>
            <a:t>Un plan de reconnaissance interne sera maintenu pour valoriser les efforts individuels et collectifs, favorisant ainsi la motivation et l’engagement durable des équipes ;</a:t>
          </a:r>
          <a:endParaRPr lang="fr-FR" sz="1400">
            <a:effectLst/>
            <a:latin typeface="Roboto" panose="02000000000000000000" pitchFamily="2" charset="0"/>
            <a:ea typeface="Roboto" panose="02000000000000000000" pitchFamily="2" charset="0"/>
          </a:endParaRPr>
        </a:p>
        <a:p>
          <a:pPr rtl="0" eaLnBrk="1" latinLnBrk="0" hangingPunct="1"/>
          <a:r>
            <a:rPr lang="fr-FR" sz="1400">
              <a:solidFill>
                <a:schemeClr val="dk1"/>
              </a:solidFill>
              <a:effectLst/>
              <a:latin typeface="Roboto" panose="02000000000000000000" pitchFamily="2" charset="0"/>
              <a:ea typeface="Roboto" panose="02000000000000000000" pitchFamily="2" charset="0"/>
              <a:cs typeface="+mn-cs"/>
            </a:rPr>
            <a:t>Renforcer les compétences clés (</a:t>
          </a:r>
          <a:r>
            <a:rPr lang="fr-FR" sz="1400" b="1">
              <a:solidFill>
                <a:schemeClr val="dk1"/>
              </a:solidFill>
              <a:effectLst/>
              <a:latin typeface="Roboto" panose="02000000000000000000" pitchFamily="2" charset="0"/>
              <a:ea typeface="Roboto" panose="02000000000000000000" pitchFamily="2" charset="0"/>
              <a:cs typeface="+mn-cs"/>
            </a:rPr>
            <a:t>protection des données à caractère personnelle, communication du délai de traitement, bon usage des outils métiers</a:t>
          </a:r>
          <a:r>
            <a:rPr lang="fr-FR" sz="1400">
              <a:solidFill>
                <a:schemeClr val="dk1"/>
              </a:solidFill>
              <a:effectLst/>
              <a:latin typeface="Roboto" panose="02000000000000000000" pitchFamily="2" charset="0"/>
              <a:ea typeface="Roboto" panose="02000000000000000000" pitchFamily="2" charset="0"/>
              <a:cs typeface="+mn-cs"/>
            </a:rPr>
            <a:t>) à travers les séances de coaching ;</a:t>
          </a:r>
        </a:p>
        <a:p>
          <a:pPr rtl="0" eaLnBrk="1" latinLnBrk="0" hangingPunct="1"/>
          <a:r>
            <a:rPr lang="fr-FR" sz="1400" b="1">
              <a:solidFill>
                <a:schemeClr val="dk1"/>
              </a:solidFill>
              <a:effectLst/>
              <a:latin typeface="Roboto" panose="02000000000000000000" pitchFamily="2" charset="0"/>
              <a:ea typeface="Roboto" panose="02000000000000000000" pitchFamily="2" charset="0"/>
              <a:cs typeface="+mn-cs"/>
            </a:rPr>
            <a:t>des coachings individuels, collectifs et des débriefings. </a:t>
          </a:r>
          <a:endParaRPr lang="fr-FR" sz="1400">
            <a:effectLst/>
            <a:latin typeface="Roboto" panose="02000000000000000000" pitchFamily="2" charset="0"/>
            <a:ea typeface="Roboto" panose="02000000000000000000" pitchFamily="2" charset="0"/>
          </a:endParaRPr>
        </a:p>
        <a:p>
          <a:pPr rtl="0" eaLnBrk="1" latinLnBrk="0" hangingPunct="1"/>
          <a:r>
            <a:rPr lang="fr-FR" sz="1400" b="1">
              <a:solidFill>
                <a:schemeClr val="dk1"/>
              </a:solidFill>
              <a:effectLst/>
              <a:latin typeface="Roboto" panose="02000000000000000000" pitchFamily="2" charset="0"/>
              <a:ea typeface="Roboto" panose="02000000000000000000" pitchFamily="2" charset="0"/>
              <a:cs typeface="+mn-cs"/>
            </a:rPr>
            <a:t>Rappel des bonnes pratiques.</a:t>
          </a:r>
          <a:endParaRPr lang="fr-FR" sz="1400">
            <a:effectLst/>
            <a:latin typeface="Roboto" panose="02000000000000000000" pitchFamily="2" charset="0"/>
            <a:ea typeface="Roboto" panose="02000000000000000000" pitchFamily="2" charset="0"/>
          </a:endParaRPr>
        </a:p>
        <a:p>
          <a:pPr rtl="0" eaLnBrk="1" latinLnBrk="0" hangingPunct="1"/>
          <a:r>
            <a:rPr lang="fr-FR" sz="1400">
              <a:solidFill>
                <a:schemeClr val="dk1"/>
              </a:solidFill>
              <a:effectLst/>
              <a:latin typeface="Roboto" panose="02000000000000000000" pitchFamily="2" charset="0"/>
              <a:ea typeface="Roboto" panose="02000000000000000000" pitchFamily="2" charset="0"/>
              <a:cs typeface="+mn-cs"/>
            </a:rPr>
            <a:t>L’appui des RH est requis pour les agents récidivistes; </a:t>
          </a:r>
          <a:endParaRPr lang="fr-FR" sz="1400">
            <a:effectLst/>
            <a:latin typeface="Roboto" panose="02000000000000000000" pitchFamily="2" charset="0"/>
            <a:ea typeface="Roboto" panose="02000000000000000000" pitchFamily="2" charset="0"/>
          </a:endParaRPr>
        </a:p>
        <a:p>
          <a:pPr rtl="0" eaLnBrk="1" latinLnBrk="0" hangingPunct="1"/>
          <a:r>
            <a:rPr lang="fr-FR" sz="1400">
              <a:solidFill>
                <a:schemeClr val="dk1"/>
              </a:solidFill>
              <a:effectLst/>
              <a:latin typeface="Roboto" panose="02000000000000000000" pitchFamily="2" charset="0"/>
              <a:ea typeface="Roboto" panose="02000000000000000000" pitchFamily="2" charset="0"/>
              <a:cs typeface="+mn-cs"/>
            </a:rPr>
            <a:t>AAIM: Séance de refresh sur les offres FIBRE OPTIQUE et ROAMING.</a:t>
          </a:r>
          <a:endParaRPr lang="fr-FR" sz="1400">
            <a:effectLst/>
            <a:latin typeface="Roboto" panose="02000000000000000000" pitchFamily="2" charset="0"/>
            <a:ea typeface="Roboto" panose="02000000000000000000" pitchFamily="2" charset="0"/>
          </a:endParaRPr>
        </a:p>
        <a:p>
          <a:pPr algn="l"/>
          <a:endParaRPr lang="fr-FR" sz="1400" u="none">
            <a:solidFill>
              <a:sysClr val="windowText" lastClr="000000"/>
            </a:solidFill>
            <a:latin typeface="Roboto" panose="02000000000000000000" pitchFamily="2" charset="0"/>
            <a:ea typeface="Roboto" panose="02000000000000000000" pitchFamily="2"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editAs="oneCell">
    <xdr:from>
      <xdr:col>1</xdr:col>
      <xdr:colOff>1764673</xdr:colOff>
      <xdr:row>1</xdr:row>
      <xdr:rowOff>76603</xdr:rowOff>
    </xdr:from>
    <xdr:to>
      <xdr:col>3</xdr:col>
      <xdr:colOff>2525568</xdr:colOff>
      <xdr:row>4</xdr:row>
      <xdr:rowOff>285751</xdr:rowOff>
    </xdr:to>
    <xdr:pic>
      <xdr:nvPicPr>
        <xdr:cNvPr id="3" name="Imag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317248" y="248053"/>
          <a:ext cx="3197852" cy="100924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28</xdr:row>
      <xdr:rowOff>0</xdr:rowOff>
    </xdr:from>
    <xdr:to>
      <xdr:col>23</xdr:col>
      <xdr:colOff>21389</xdr:colOff>
      <xdr:row>30</xdr:row>
      <xdr:rowOff>731864</xdr:rowOff>
    </xdr:to>
    <xdr:sp macro="" textlink="">
      <xdr:nvSpPr>
        <xdr:cNvPr id="2" name="ZoneTexte 1">
          <a:extLst>
            <a:ext uri="{FF2B5EF4-FFF2-40B4-BE49-F238E27FC236}">
              <a16:creationId xmlns:a16="http://schemas.microsoft.com/office/drawing/2014/main" id="{00000000-0008-0000-0200-000002000000}"/>
            </a:ext>
          </a:extLst>
        </xdr:cNvPr>
        <xdr:cNvSpPr txBox="1"/>
      </xdr:nvSpPr>
      <xdr:spPr>
        <a:xfrm>
          <a:off x="0" y="25356949"/>
          <a:ext cx="35947321" cy="3013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fr-FR" sz="1600" b="1" u="sng">
              <a:solidFill>
                <a:sysClr val="windowText" lastClr="000000"/>
              </a:solidFill>
              <a:latin typeface="Times New Roman" panose="02020603050405020304" pitchFamily="18" charset="0"/>
              <a:cs typeface="Times New Roman" panose="02020603050405020304" pitchFamily="18" charset="0"/>
            </a:rPr>
            <a:t>COMMENTAIRES</a:t>
          </a:r>
          <a:r>
            <a:rPr lang="fr-FR" sz="1600" b="1" u="sng" baseline="0">
              <a:solidFill>
                <a:sysClr val="windowText" lastClr="000000"/>
              </a:solidFill>
              <a:latin typeface="Times New Roman" panose="02020603050405020304" pitchFamily="18" charset="0"/>
              <a:cs typeface="Times New Roman" panose="02020603050405020304" pitchFamily="18" charset="0"/>
            </a:rPr>
            <a:t>:</a:t>
          </a:r>
        </a:p>
        <a:p>
          <a:endParaRPr lang="fr-FR" sz="3600" b="1" u="sng" baseline="0">
            <a:solidFill>
              <a:srgbClr val="FF0000"/>
            </a:solidFill>
            <a:latin typeface="Times New Roman" panose="02020603050405020304" pitchFamily="18" charset="0"/>
            <a:cs typeface="Times New Roman" panose="02020603050405020304" pitchFamily="18" charset="0"/>
          </a:endParaRPr>
        </a:p>
        <a:p>
          <a:r>
            <a:rPr lang="fr-FR" sz="2400">
              <a:solidFill>
                <a:srgbClr val="FF0000"/>
              </a:solidFill>
              <a:effectLst/>
              <a:latin typeface="+mn-lt"/>
              <a:ea typeface="+mn-ea"/>
              <a:cs typeface="+mn-cs"/>
            </a:rPr>
            <a:t>Il est impératif de renseigner le tableau des indicateurs et de le rendre au SMI chaque 05 du mois qui suit le mois révélé.</a:t>
          </a:r>
          <a:endParaRPr lang="fr-FR" sz="3600">
            <a:solidFill>
              <a:srgbClr val="FF0000"/>
            </a:solidFill>
            <a:effectLst/>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fr-FR" sz="1600" b="1" u="sng">
              <a:solidFill>
                <a:schemeClr val="dk1"/>
              </a:solidFill>
              <a:effectLst/>
              <a:latin typeface="Times New Roman" panose="02020603050405020304" pitchFamily="18" charset="0"/>
              <a:ea typeface="+mn-ea"/>
              <a:cs typeface="Times New Roman" panose="02020603050405020304" pitchFamily="18" charset="0"/>
            </a:rPr>
            <a:t>ACTION(S)</a:t>
          </a:r>
          <a:r>
            <a:rPr lang="fr-FR" sz="1600" b="1" u="sng" baseline="0">
              <a:solidFill>
                <a:schemeClr val="dk1"/>
              </a:solidFill>
              <a:effectLst/>
              <a:latin typeface="Times New Roman" panose="02020603050405020304" pitchFamily="18" charset="0"/>
              <a:ea typeface="+mn-ea"/>
              <a:cs typeface="Times New Roman" panose="02020603050405020304" pitchFamily="18" charset="0"/>
            </a:rPr>
            <a:t> A MENER:</a:t>
          </a:r>
          <a:endParaRPr lang="fr-FR" sz="1600">
            <a:effectLst/>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rtl="0" eaLnBrk="1" latinLnBrk="0" hangingPunct="1"/>
          <a:r>
            <a:rPr lang="fr-FR" sz="1400">
              <a:solidFill>
                <a:schemeClr val="dk1"/>
              </a:solidFill>
              <a:effectLst/>
              <a:latin typeface="Roboto" panose="02000000000000000000" pitchFamily="2" charset="0"/>
              <a:ea typeface="Roboto" panose="02000000000000000000" pitchFamily="2" charset="0"/>
              <a:cs typeface="+mn-cs"/>
            </a:rPr>
            <a:t>Un accompagnement de proximité au moyen des coachings personnalisés, des Côte à côte, l’assistance en live;</a:t>
          </a:r>
          <a:endParaRPr lang="fr-FR" sz="1400">
            <a:effectLst/>
            <a:latin typeface="Roboto" panose="02000000000000000000" pitchFamily="2" charset="0"/>
            <a:ea typeface="Roboto" panose="02000000000000000000" pitchFamily="2" charset="0"/>
          </a:endParaRPr>
        </a:p>
        <a:p>
          <a:pPr rtl="0" eaLnBrk="1" latinLnBrk="0" hangingPunct="1"/>
          <a:r>
            <a:rPr lang="fr-FR" sz="1400">
              <a:solidFill>
                <a:schemeClr val="dk1"/>
              </a:solidFill>
              <a:effectLst/>
              <a:latin typeface="Roboto" panose="02000000000000000000" pitchFamily="2" charset="0"/>
              <a:ea typeface="Roboto" panose="02000000000000000000" pitchFamily="2" charset="0"/>
              <a:cs typeface="+mn-cs"/>
            </a:rPr>
            <a:t>Les piqûres de rappel de la posture relationnelle et la participation aux réunions d’équipe + sensibilisation plateau;</a:t>
          </a:r>
          <a:endParaRPr lang="fr-FR" sz="1400">
            <a:effectLst/>
            <a:latin typeface="Roboto" panose="02000000000000000000" pitchFamily="2" charset="0"/>
            <a:ea typeface="Roboto" panose="02000000000000000000" pitchFamily="2" charset="0"/>
          </a:endParaRPr>
        </a:p>
        <a:p>
          <a:pPr rtl="0" eaLnBrk="1" latinLnBrk="0" hangingPunct="1"/>
          <a:r>
            <a:rPr lang="fr-FR" sz="1400">
              <a:solidFill>
                <a:schemeClr val="dk1"/>
              </a:solidFill>
              <a:effectLst/>
              <a:latin typeface="Roboto" panose="02000000000000000000" pitchFamily="2" charset="0"/>
              <a:ea typeface="Roboto" panose="02000000000000000000" pitchFamily="2" charset="0"/>
              <a:cs typeface="+mn-cs"/>
            </a:rPr>
            <a:t>Créer un cadre d’accompagnement avec les différents manager (EPC, TL, Formateur);</a:t>
          </a:r>
          <a:endParaRPr lang="fr-FR" sz="1400">
            <a:effectLst/>
            <a:latin typeface="Roboto" panose="02000000000000000000" pitchFamily="2" charset="0"/>
            <a:ea typeface="Roboto" panose="02000000000000000000" pitchFamily="2" charset="0"/>
          </a:endParaRPr>
        </a:p>
        <a:p>
          <a:pPr rtl="0" eaLnBrk="1" latinLnBrk="0" hangingPunct="1"/>
          <a:r>
            <a:rPr lang="fr-FR" sz="1400">
              <a:solidFill>
                <a:schemeClr val="dk1"/>
              </a:solidFill>
              <a:effectLst/>
              <a:latin typeface="Roboto" panose="02000000000000000000" pitchFamily="2" charset="0"/>
              <a:ea typeface="Roboto" panose="02000000000000000000" pitchFamily="2" charset="0"/>
              <a:cs typeface="+mn-cs"/>
            </a:rPr>
            <a:t>L’appui des RH est requis pour les agents récidivistes; </a:t>
          </a:r>
          <a:endParaRPr lang="fr-FR" sz="1400">
            <a:effectLst/>
            <a:latin typeface="Roboto" panose="02000000000000000000" pitchFamily="2" charset="0"/>
            <a:ea typeface="Roboto" panose="02000000000000000000" pitchFamily="2" charset="0"/>
          </a:endParaRPr>
        </a:p>
        <a:p>
          <a:pPr rtl="0" eaLnBrk="1" latinLnBrk="0" hangingPunct="1"/>
          <a:r>
            <a:rPr lang="fr-FR" sz="1400">
              <a:solidFill>
                <a:schemeClr val="dk1"/>
              </a:solidFill>
              <a:effectLst/>
              <a:latin typeface="Roboto" panose="02000000000000000000" pitchFamily="2" charset="0"/>
              <a:ea typeface="Roboto" panose="02000000000000000000" pitchFamily="2" charset="0"/>
              <a:cs typeface="+mn-cs"/>
            </a:rPr>
            <a:t>AAIM: Séance de refresh sur les offres MTN HOME et Bonnes pratiques</a:t>
          </a:r>
          <a:endParaRPr lang="fr-FR" sz="1400">
            <a:effectLst/>
            <a:latin typeface="Roboto" panose="02000000000000000000" pitchFamily="2" charset="0"/>
            <a:ea typeface="Roboto" panose="02000000000000000000" pitchFamily="2"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editAs="oneCell">
    <xdr:from>
      <xdr:col>0</xdr:col>
      <xdr:colOff>1059823</xdr:colOff>
      <xdr:row>1</xdr:row>
      <xdr:rowOff>67077</xdr:rowOff>
    </xdr:from>
    <xdr:to>
      <xdr:col>1</xdr:col>
      <xdr:colOff>2481074</xdr:colOff>
      <xdr:row>4</xdr:row>
      <xdr:rowOff>209550</xdr:rowOff>
    </xdr:to>
    <xdr:pic>
      <xdr:nvPicPr>
        <xdr:cNvPr id="3" name="Imag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59823" y="238527"/>
          <a:ext cx="3016877" cy="94257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1116973</xdr:colOff>
      <xdr:row>1</xdr:row>
      <xdr:rowOff>0</xdr:rowOff>
    </xdr:from>
    <xdr:to>
      <xdr:col>1</xdr:col>
      <xdr:colOff>3027558</xdr:colOff>
      <xdr:row>4</xdr:row>
      <xdr:rowOff>222585</xdr:rowOff>
    </xdr:to>
    <xdr:pic>
      <xdr:nvPicPr>
        <xdr:cNvPr id="6" name="Image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16973" y="222249"/>
          <a:ext cx="3509002" cy="1041401"/>
        </a:xfrm>
        <a:prstGeom prst="rect">
          <a:avLst/>
        </a:prstGeom>
      </xdr:spPr>
    </xdr:pic>
    <xdr:clientData/>
  </xdr:twoCellAnchor>
  <xdr:twoCellAnchor editAs="oneCell">
    <xdr:from>
      <xdr:col>0</xdr:col>
      <xdr:colOff>1116973</xdr:colOff>
      <xdr:row>1</xdr:row>
      <xdr:rowOff>57149</xdr:rowOff>
    </xdr:from>
    <xdr:to>
      <xdr:col>1</xdr:col>
      <xdr:colOff>3027558</xdr:colOff>
      <xdr:row>4</xdr:row>
      <xdr:rowOff>254667</xdr:rowOff>
    </xdr:to>
    <xdr:pic>
      <xdr:nvPicPr>
        <xdr:cNvPr id="3" name="Imag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16973" y="222249"/>
          <a:ext cx="3536185" cy="101633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19</xdr:row>
      <xdr:rowOff>0</xdr:rowOff>
    </xdr:from>
    <xdr:to>
      <xdr:col>22</xdr:col>
      <xdr:colOff>21389</xdr:colOff>
      <xdr:row>21</xdr:row>
      <xdr:rowOff>762000</xdr:rowOff>
    </xdr:to>
    <xdr:sp macro="" textlink="">
      <xdr:nvSpPr>
        <xdr:cNvPr id="2" name="ZoneTexte 1">
          <a:extLst>
            <a:ext uri="{FF2B5EF4-FFF2-40B4-BE49-F238E27FC236}">
              <a16:creationId xmlns:a16="http://schemas.microsoft.com/office/drawing/2014/main" id="{00000000-0008-0000-0400-000002000000}"/>
            </a:ext>
          </a:extLst>
        </xdr:cNvPr>
        <xdr:cNvSpPr txBox="1"/>
      </xdr:nvSpPr>
      <xdr:spPr>
        <a:xfrm>
          <a:off x="0" y="13536083"/>
          <a:ext cx="34512472" cy="3175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fr-FR" sz="1600" b="1" u="sng">
              <a:solidFill>
                <a:sysClr val="windowText" lastClr="000000"/>
              </a:solidFill>
              <a:latin typeface="Times New Roman" panose="02020603050405020304" pitchFamily="18" charset="0"/>
              <a:cs typeface="Times New Roman" panose="02020603050405020304" pitchFamily="18" charset="0"/>
            </a:rPr>
            <a:t>COMMENTAIRES</a:t>
          </a:r>
          <a:r>
            <a:rPr lang="fr-FR" sz="1600" b="1" u="sng" baseline="0">
              <a:solidFill>
                <a:sysClr val="windowText" lastClr="000000"/>
              </a:solidFill>
              <a:latin typeface="Times New Roman" panose="02020603050405020304" pitchFamily="18" charset="0"/>
              <a:cs typeface="Times New Roman" panose="02020603050405020304" pitchFamily="18" charset="0"/>
            </a:rPr>
            <a:t>:</a:t>
          </a:r>
        </a:p>
        <a:p>
          <a:endParaRPr lang="fr-FR" sz="3600" b="1" u="sng" baseline="0">
            <a:solidFill>
              <a:srgbClr val="FF0000"/>
            </a:solidFill>
            <a:latin typeface="Times New Roman" panose="02020603050405020304" pitchFamily="18" charset="0"/>
            <a:cs typeface="Times New Roman" panose="02020603050405020304" pitchFamily="18" charset="0"/>
          </a:endParaRPr>
        </a:p>
        <a:p>
          <a:r>
            <a:rPr lang="fr-FR" sz="2400">
              <a:solidFill>
                <a:srgbClr val="FF0000"/>
              </a:solidFill>
              <a:effectLst/>
              <a:latin typeface="+mn-lt"/>
              <a:ea typeface="+mn-ea"/>
              <a:cs typeface="+mn-cs"/>
            </a:rPr>
            <a:t>Il est impératif de renseigner le tableau des indicateurs et de le rendre au SMI chaque 05 du mois qui suit le mois révélé.</a:t>
          </a:r>
          <a:endParaRPr lang="fr-FR" sz="3600">
            <a:solidFill>
              <a:srgbClr val="FF0000"/>
            </a:solidFill>
            <a:effectLst/>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fr-FR" sz="1600" b="1" u="sng">
              <a:solidFill>
                <a:schemeClr val="dk1"/>
              </a:solidFill>
              <a:effectLst/>
              <a:latin typeface="Times New Roman" panose="02020603050405020304" pitchFamily="18" charset="0"/>
              <a:ea typeface="+mn-ea"/>
              <a:cs typeface="Times New Roman" panose="02020603050405020304" pitchFamily="18" charset="0"/>
            </a:rPr>
            <a:t>ACTION(S)</a:t>
          </a:r>
          <a:r>
            <a:rPr lang="fr-FR" sz="1600" b="1" u="sng" baseline="0">
              <a:solidFill>
                <a:schemeClr val="dk1"/>
              </a:solidFill>
              <a:effectLst/>
              <a:latin typeface="Times New Roman" panose="02020603050405020304" pitchFamily="18" charset="0"/>
              <a:ea typeface="+mn-ea"/>
              <a:cs typeface="Times New Roman" panose="02020603050405020304" pitchFamily="18" charset="0"/>
            </a:rPr>
            <a:t> A MENER:</a:t>
          </a:r>
          <a:endParaRPr lang="fr-FR" sz="1600">
            <a:effectLst/>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rtl="0" eaLnBrk="1" latinLnBrk="0" hangingPunct="1"/>
          <a:r>
            <a:rPr lang="fr-FR" sz="1400">
              <a:solidFill>
                <a:schemeClr val="dk1"/>
              </a:solidFill>
              <a:effectLst/>
              <a:latin typeface="Roboto" panose="02000000000000000000" pitchFamily="2" charset="0"/>
              <a:ea typeface="Roboto" panose="02000000000000000000" pitchFamily="2" charset="0"/>
              <a:cs typeface="+mn-cs"/>
            </a:rPr>
            <a:t>Formation ciblée sur les items contre-performants (sourire, chaleur, empathie, résolution de la demande, disponibilité, articulation, l’élocution, le ton de la voix) </a:t>
          </a:r>
          <a:endParaRPr lang="fr-FR" sz="1400">
            <a:effectLst/>
            <a:latin typeface="Roboto" panose="02000000000000000000" pitchFamily="2" charset="0"/>
            <a:ea typeface="Roboto" panose="02000000000000000000" pitchFamily="2" charset="0"/>
          </a:endParaRPr>
        </a:p>
        <a:p>
          <a:pPr rtl="0" eaLnBrk="1" latinLnBrk="0" hangingPunct="1"/>
          <a:r>
            <a:rPr lang="fr-FR" sz="1400">
              <a:solidFill>
                <a:schemeClr val="dk1"/>
              </a:solidFill>
              <a:effectLst/>
              <a:latin typeface="Roboto" panose="02000000000000000000" pitchFamily="2" charset="0"/>
              <a:ea typeface="Roboto" panose="02000000000000000000" pitchFamily="2" charset="0"/>
              <a:cs typeface="+mn-cs"/>
            </a:rPr>
            <a:t>AAIM: Formation continue sur les mises à jour et nouvelles offres du client ;</a:t>
          </a:r>
          <a:endParaRPr lang="fr-FR" sz="1400">
            <a:effectLst/>
            <a:latin typeface="Roboto" panose="02000000000000000000" pitchFamily="2" charset="0"/>
            <a:ea typeface="Roboto" panose="02000000000000000000" pitchFamily="2" charset="0"/>
          </a:endParaRPr>
        </a:p>
        <a:p>
          <a:pPr rtl="0" eaLnBrk="1" latinLnBrk="0" hangingPunct="1"/>
          <a:r>
            <a:rPr lang="fr-FR" sz="1400">
              <a:solidFill>
                <a:schemeClr val="dk1"/>
              </a:solidFill>
              <a:effectLst/>
              <a:latin typeface="Roboto" panose="02000000000000000000" pitchFamily="2" charset="0"/>
              <a:ea typeface="Roboto" panose="02000000000000000000" pitchFamily="2" charset="0"/>
              <a:cs typeface="+mn-cs"/>
            </a:rPr>
            <a:t>Des coachings individuels avec les agents identifiés visant à booster la motivation des collaborateurs.</a:t>
          </a:r>
          <a:endParaRPr lang="fr-FR" sz="1400">
            <a:effectLst/>
            <a:latin typeface="Roboto" panose="02000000000000000000" pitchFamily="2" charset="0"/>
            <a:ea typeface="Roboto" panose="02000000000000000000" pitchFamily="2" charset="0"/>
          </a:endParaRPr>
        </a:p>
        <a:p>
          <a:pPr algn="l"/>
          <a:endParaRPr lang="fr-FR" sz="1400" u="none">
            <a:solidFill>
              <a:sysClr val="windowText" lastClr="000000"/>
            </a:solidFill>
            <a:latin typeface="Roboto" panose="02000000000000000000" pitchFamily="2" charset="0"/>
            <a:ea typeface="Roboto" panose="02000000000000000000" pitchFamily="2"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editAs="oneCell">
    <xdr:from>
      <xdr:col>0</xdr:col>
      <xdr:colOff>1059823</xdr:colOff>
      <xdr:row>1</xdr:row>
      <xdr:rowOff>67078</xdr:rowOff>
    </xdr:from>
    <xdr:to>
      <xdr:col>2</xdr:col>
      <xdr:colOff>43391</xdr:colOff>
      <xdr:row>4</xdr:row>
      <xdr:rowOff>238126</xdr:rowOff>
    </xdr:to>
    <xdr:pic>
      <xdr:nvPicPr>
        <xdr:cNvPr id="3" name="Imag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59823" y="238528"/>
          <a:ext cx="3883652" cy="97114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154214</xdr:colOff>
      <xdr:row>0</xdr:row>
      <xdr:rowOff>0</xdr:rowOff>
    </xdr:from>
    <xdr:to>
      <xdr:col>1</xdr:col>
      <xdr:colOff>334281</xdr:colOff>
      <xdr:row>5</xdr:row>
      <xdr:rowOff>234548</xdr:rowOff>
    </xdr:to>
    <xdr:pic>
      <xdr:nvPicPr>
        <xdr:cNvPr id="2" name="Imag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4214" y="0"/>
          <a:ext cx="1803853" cy="1577119"/>
        </a:xfrm>
        <a:prstGeom prst="rect">
          <a:avLst/>
        </a:prstGeom>
      </xdr:spPr>
    </xdr:pic>
    <xdr:clientData/>
  </xdr:twoCellAnchor>
  <xdr:twoCellAnchor editAs="oneCell">
    <xdr:from>
      <xdr:col>0</xdr:col>
      <xdr:colOff>154214</xdr:colOff>
      <xdr:row>0</xdr:row>
      <xdr:rowOff>0</xdr:rowOff>
    </xdr:from>
    <xdr:to>
      <xdr:col>1</xdr:col>
      <xdr:colOff>334281</xdr:colOff>
      <xdr:row>5</xdr:row>
      <xdr:rowOff>228198</xdr:rowOff>
    </xdr:to>
    <xdr:pic>
      <xdr:nvPicPr>
        <xdr:cNvPr id="3" name="Imag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4214" y="0"/>
          <a:ext cx="1805667" cy="157439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30</xdr:row>
      <xdr:rowOff>0</xdr:rowOff>
    </xdr:from>
    <xdr:to>
      <xdr:col>21</xdr:col>
      <xdr:colOff>21389</xdr:colOff>
      <xdr:row>32</xdr:row>
      <xdr:rowOff>0</xdr:rowOff>
    </xdr:to>
    <xdr:sp macro="" textlink="">
      <xdr:nvSpPr>
        <xdr:cNvPr id="2" name="ZoneTexte 1">
          <a:extLst>
            <a:ext uri="{FF2B5EF4-FFF2-40B4-BE49-F238E27FC236}">
              <a16:creationId xmlns:a16="http://schemas.microsoft.com/office/drawing/2014/main" id="{00000000-0008-0000-0600-000002000000}"/>
            </a:ext>
          </a:extLst>
        </xdr:cNvPr>
        <xdr:cNvSpPr txBox="1"/>
      </xdr:nvSpPr>
      <xdr:spPr>
        <a:xfrm>
          <a:off x="0" y="19107150"/>
          <a:ext cx="35473439" cy="22669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fr-FR" sz="1600" b="1" u="sng">
              <a:solidFill>
                <a:sysClr val="windowText" lastClr="000000"/>
              </a:solidFill>
              <a:latin typeface="Times New Roman" panose="02020603050405020304" pitchFamily="18" charset="0"/>
              <a:cs typeface="Times New Roman" panose="02020603050405020304" pitchFamily="18" charset="0"/>
            </a:rPr>
            <a:t>COMMENTAIRES</a:t>
          </a:r>
          <a:r>
            <a:rPr lang="fr-FR" sz="1600" b="1" u="sng" baseline="0">
              <a:solidFill>
                <a:sysClr val="windowText" lastClr="000000"/>
              </a:solidFill>
              <a:latin typeface="Times New Roman" panose="02020603050405020304" pitchFamily="18" charset="0"/>
              <a:cs typeface="Times New Roman" panose="02020603050405020304" pitchFamily="18" charset="0"/>
            </a:rPr>
            <a:t>:</a:t>
          </a:r>
        </a:p>
        <a:p>
          <a:endParaRPr lang="fr-FR" sz="3600" b="1" u="sng" baseline="0">
            <a:solidFill>
              <a:srgbClr val="FF0000"/>
            </a:solidFill>
            <a:latin typeface="Times New Roman" panose="02020603050405020304" pitchFamily="18" charset="0"/>
            <a:cs typeface="Times New Roman" panose="02020603050405020304" pitchFamily="18" charset="0"/>
          </a:endParaRPr>
        </a:p>
        <a:p>
          <a:r>
            <a:rPr lang="fr-FR" sz="2400">
              <a:solidFill>
                <a:srgbClr val="FF0000"/>
              </a:solidFill>
              <a:effectLst/>
              <a:latin typeface="+mn-lt"/>
              <a:ea typeface="+mn-ea"/>
              <a:cs typeface="+mn-cs"/>
            </a:rPr>
            <a:t>Il est impératif de renseigner le tableau des indicateurs et de le rendre au SMI chaque 05 du mois qui suit le mois révélé.</a:t>
          </a:r>
          <a:endParaRPr lang="fr-FR" sz="3600">
            <a:solidFill>
              <a:srgbClr val="FF0000"/>
            </a:solidFill>
            <a:effectLst/>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fr-FR" sz="1600" b="1" u="sng">
              <a:solidFill>
                <a:schemeClr val="dk1"/>
              </a:solidFill>
              <a:effectLst/>
              <a:latin typeface="Times New Roman" panose="02020603050405020304" pitchFamily="18" charset="0"/>
              <a:ea typeface="+mn-ea"/>
              <a:cs typeface="Times New Roman" panose="02020603050405020304" pitchFamily="18" charset="0"/>
            </a:rPr>
            <a:t>ACTION(S)</a:t>
          </a:r>
          <a:r>
            <a:rPr lang="fr-FR" sz="1600" b="1" u="sng" baseline="0">
              <a:solidFill>
                <a:schemeClr val="dk1"/>
              </a:solidFill>
              <a:effectLst/>
              <a:latin typeface="Times New Roman" panose="02020603050405020304" pitchFamily="18" charset="0"/>
              <a:ea typeface="+mn-ea"/>
              <a:cs typeface="Times New Roman" panose="02020603050405020304" pitchFamily="18" charset="0"/>
            </a:rPr>
            <a:t> A MENER:</a:t>
          </a:r>
          <a:endParaRPr lang="fr-FR" sz="1600">
            <a:effectLst/>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editAs="oneCell">
    <xdr:from>
      <xdr:col>0</xdr:col>
      <xdr:colOff>1059823</xdr:colOff>
      <xdr:row>1</xdr:row>
      <xdr:rowOff>67077</xdr:rowOff>
    </xdr:from>
    <xdr:to>
      <xdr:col>2</xdr:col>
      <xdr:colOff>1617249</xdr:colOff>
      <xdr:row>4</xdr:row>
      <xdr:rowOff>338473</xdr:rowOff>
    </xdr:to>
    <xdr:pic>
      <xdr:nvPicPr>
        <xdr:cNvPr id="3" name="Imag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59823" y="238527"/>
          <a:ext cx="4243601" cy="107149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26</xdr:row>
      <xdr:rowOff>0</xdr:rowOff>
    </xdr:from>
    <xdr:to>
      <xdr:col>22</xdr:col>
      <xdr:colOff>21389</xdr:colOff>
      <xdr:row>28</xdr:row>
      <xdr:rowOff>0</xdr:rowOff>
    </xdr:to>
    <xdr:sp macro="" textlink="">
      <xdr:nvSpPr>
        <xdr:cNvPr id="2" name="ZoneTexte 1">
          <a:extLst>
            <a:ext uri="{FF2B5EF4-FFF2-40B4-BE49-F238E27FC236}">
              <a16:creationId xmlns:a16="http://schemas.microsoft.com/office/drawing/2014/main" id="{B5FB9FF8-46F8-4D1E-8195-7EB32F39F379}"/>
            </a:ext>
          </a:extLst>
        </xdr:cNvPr>
        <xdr:cNvSpPr txBox="1"/>
      </xdr:nvSpPr>
      <xdr:spPr>
        <a:xfrm>
          <a:off x="0" y="28622625"/>
          <a:ext cx="29910839" cy="3400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fr-FR" sz="1600" b="1" u="sng">
              <a:solidFill>
                <a:sysClr val="windowText" lastClr="000000"/>
              </a:solidFill>
              <a:latin typeface="Times New Roman" panose="02020603050405020304" pitchFamily="18" charset="0"/>
              <a:cs typeface="Times New Roman" panose="02020603050405020304" pitchFamily="18" charset="0"/>
            </a:rPr>
            <a:t>COMMENTAIRES</a:t>
          </a:r>
          <a:r>
            <a:rPr lang="fr-FR" sz="1600" b="1" u="sng" baseline="0">
              <a:solidFill>
                <a:sysClr val="windowText" lastClr="000000"/>
              </a:solidFill>
              <a:latin typeface="Times New Roman" panose="02020603050405020304" pitchFamily="18" charset="0"/>
              <a:cs typeface="Times New Roman" panose="02020603050405020304" pitchFamily="18" charset="0"/>
            </a:rPr>
            <a:t>:</a:t>
          </a:r>
        </a:p>
        <a:p>
          <a:endParaRPr lang="fr-FR" sz="3600" b="1" u="sng" baseline="0">
            <a:solidFill>
              <a:srgbClr val="FF0000"/>
            </a:solidFill>
            <a:latin typeface="Times New Roman" panose="02020603050405020304" pitchFamily="18" charset="0"/>
            <a:cs typeface="Times New Roman" panose="02020603050405020304" pitchFamily="18" charset="0"/>
          </a:endParaRPr>
        </a:p>
        <a:p>
          <a:r>
            <a:rPr lang="fr-FR" sz="2400">
              <a:solidFill>
                <a:srgbClr val="FF0000"/>
              </a:solidFill>
              <a:effectLst/>
              <a:latin typeface="+mn-lt"/>
              <a:ea typeface="+mn-ea"/>
              <a:cs typeface="+mn-cs"/>
            </a:rPr>
            <a:t>Il est impératif de renseigner le tableau des indicateurs et de le rendre au SMI chaque 05 du mois qui suit le mois révélé.</a:t>
          </a:r>
          <a:endParaRPr lang="fr-FR" sz="3600">
            <a:solidFill>
              <a:srgbClr val="FF0000"/>
            </a:solidFill>
            <a:effectLst/>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fr-FR" sz="1600" b="1" u="sng">
              <a:solidFill>
                <a:schemeClr val="dk1"/>
              </a:solidFill>
              <a:effectLst/>
              <a:latin typeface="Times New Roman" panose="02020603050405020304" pitchFamily="18" charset="0"/>
              <a:ea typeface="+mn-ea"/>
              <a:cs typeface="Times New Roman" panose="02020603050405020304" pitchFamily="18" charset="0"/>
            </a:rPr>
            <a:t>ACTION(S)</a:t>
          </a:r>
          <a:r>
            <a:rPr lang="fr-FR" sz="1600" b="1" u="sng" baseline="0">
              <a:solidFill>
                <a:schemeClr val="dk1"/>
              </a:solidFill>
              <a:effectLst/>
              <a:latin typeface="Times New Roman" panose="02020603050405020304" pitchFamily="18" charset="0"/>
              <a:ea typeface="+mn-ea"/>
              <a:cs typeface="Times New Roman" panose="02020603050405020304" pitchFamily="18" charset="0"/>
            </a:rPr>
            <a:t> A MENER:</a:t>
          </a:r>
          <a:endParaRPr lang="fr-FR" sz="1600">
            <a:effectLst/>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rtl="0" eaLnBrk="1" latinLnBrk="0" hangingPunct="1"/>
          <a:r>
            <a:rPr lang="fr-FR" sz="1400">
              <a:solidFill>
                <a:schemeClr val="dk1"/>
              </a:solidFill>
              <a:effectLst/>
              <a:latin typeface="Roboto" panose="02000000000000000000" pitchFamily="2" charset="0"/>
              <a:ea typeface="Roboto" panose="02000000000000000000" pitchFamily="2" charset="0"/>
              <a:cs typeface="+mn-cs"/>
            </a:rPr>
            <a:t>Un plan de reconnaissance interne sera maintenu pour valoriser les efforts individuels et collectifs, favorisant ainsi la motivation et l’engagement durable des équipes ;</a:t>
          </a:r>
          <a:endParaRPr lang="fr-FR" sz="1400">
            <a:effectLst/>
            <a:latin typeface="Roboto" panose="02000000000000000000" pitchFamily="2" charset="0"/>
            <a:ea typeface="Roboto" panose="02000000000000000000" pitchFamily="2" charset="0"/>
          </a:endParaRPr>
        </a:p>
        <a:p>
          <a:pPr rtl="0" eaLnBrk="1" latinLnBrk="0" hangingPunct="1"/>
          <a:r>
            <a:rPr lang="fr-FR" sz="1400">
              <a:solidFill>
                <a:schemeClr val="dk1"/>
              </a:solidFill>
              <a:effectLst/>
              <a:latin typeface="Roboto" panose="02000000000000000000" pitchFamily="2" charset="0"/>
              <a:ea typeface="Roboto" panose="02000000000000000000" pitchFamily="2" charset="0"/>
              <a:cs typeface="+mn-cs"/>
            </a:rPr>
            <a:t>Renforcer les compétences clés (</a:t>
          </a:r>
          <a:r>
            <a:rPr lang="fr-FR" sz="1400" b="1">
              <a:solidFill>
                <a:schemeClr val="dk1"/>
              </a:solidFill>
              <a:effectLst/>
              <a:latin typeface="Roboto" panose="02000000000000000000" pitchFamily="2" charset="0"/>
              <a:ea typeface="Roboto" panose="02000000000000000000" pitchFamily="2" charset="0"/>
              <a:cs typeface="+mn-cs"/>
            </a:rPr>
            <a:t>protection des données à caractère personnelle, communication du délai de traitement, bon usage des outils métiers</a:t>
          </a:r>
          <a:r>
            <a:rPr lang="fr-FR" sz="1400">
              <a:solidFill>
                <a:schemeClr val="dk1"/>
              </a:solidFill>
              <a:effectLst/>
              <a:latin typeface="Roboto" panose="02000000000000000000" pitchFamily="2" charset="0"/>
              <a:ea typeface="Roboto" panose="02000000000000000000" pitchFamily="2" charset="0"/>
              <a:cs typeface="+mn-cs"/>
            </a:rPr>
            <a:t>) à travers les séances de coaching ;</a:t>
          </a:r>
        </a:p>
        <a:p>
          <a:pPr rtl="0" eaLnBrk="1" latinLnBrk="0" hangingPunct="1"/>
          <a:r>
            <a:rPr lang="fr-FR" sz="1400" b="1">
              <a:solidFill>
                <a:schemeClr val="dk1"/>
              </a:solidFill>
              <a:effectLst/>
              <a:latin typeface="Roboto" panose="02000000000000000000" pitchFamily="2" charset="0"/>
              <a:ea typeface="Roboto" panose="02000000000000000000" pitchFamily="2" charset="0"/>
              <a:cs typeface="+mn-cs"/>
            </a:rPr>
            <a:t>des coachings individuels, collectifs et des débriefings. </a:t>
          </a:r>
          <a:endParaRPr lang="fr-FR" sz="1400">
            <a:effectLst/>
            <a:latin typeface="Roboto" panose="02000000000000000000" pitchFamily="2" charset="0"/>
            <a:ea typeface="Roboto" panose="02000000000000000000" pitchFamily="2" charset="0"/>
          </a:endParaRPr>
        </a:p>
        <a:p>
          <a:pPr rtl="0" eaLnBrk="1" latinLnBrk="0" hangingPunct="1"/>
          <a:r>
            <a:rPr lang="fr-FR" sz="1400" b="1">
              <a:solidFill>
                <a:schemeClr val="dk1"/>
              </a:solidFill>
              <a:effectLst/>
              <a:latin typeface="Roboto" panose="02000000000000000000" pitchFamily="2" charset="0"/>
              <a:ea typeface="Roboto" panose="02000000000000000000" pitchFamily="2" charset="0"/>
              <a:cs typeface="+mn-cs"/>
            </a:rPr>
            <a:t>Rappel des bonnes pratiques.</a:t>
          </a:r>
          <a:endParaRPr lang="fr-FR" sz="1400">
            <a:effectLst/>
            <a:latin typeface="Roboto" panose="02000000000000000000" pitchFamily="2" charset="0"/>
            <a:ea typeface="Roboto" panose="02000000000000000000" pitchFamily="2" charset="0"/>
          </a:endParaRPr>
        </a:p>
        <a:p>
          <a:pPr rtl="0" eaLnBrk="1" latinLnBrk="0" hangingPunct="1"/>
          <a:r>
            <a:rPr lang="fr-FR" sz="1400">
              <a:solidFill>
                <a:schemeClr val="dk1"/>
              </a:solidFill>
              <a:effectLst/>
              <a:latin typeface="Roboto" panose="02000000000000000000" pitchFamily="2" charset="0"/>
              <a:ea typeface="Roboto" panose="02000000000000000000" pitchFamily="2" charset="0"/>
              <a:cs typeface="+mn-cs"/>
            </a:rPr>
            <a:t>L’appui des RH est requis pour les agents récidivistes; </a:t>
          </a:r>
          <a:endParaRPr lang="fr-FR" sz="1400">
            <a:effectLst/>
            <a:latin typeface="Roboto" panose="02000000000000000000" pitchFamily="2" charset="0"/>
            <a:ea typeface="Roboto" panose="02000000000000000000" pitchFamily="2" charset="0"/>
          </a:endParaRPr>
        </a:p>
        <a:p>
          <a:pPr rtl="0" eaLnBrk="1" latinLnBrk="0" hangingPunct="1"/>
          <a:r>
            <a:rPr lang="fr-FR" sz="1400">
              <a:solidFill>
                <a:schemeClr val="dk1"/>
              </a:solidFill>
              <a:effectLst/>
              <a:latin typeface="Roboto" panose="02000000000000000000" pitchFamily="2" charset="0"/>
              <a:ea typeface="Roboto" panose="02000000000000000000" pitchFamily="2" charset="0"/>
              <a:cs typeface="+mn-cs"/>
            </a:rPr>
            <a:t>AAIM: Séance de refresh sur les offres FIBRE OPTIQUE et ROAMING.</a:t>
          </a:r>
          <a:endParaRPr lang="fr-FR" sz="1400">
            <a:effectLst/>
            <a:latin typeface="Roboto" panose="02000000000000000000" pitchFamily="2" charset="0"/>
            <a:ea typeface="Roboto" panose="02000000000000000000" pitchFamily="2" charset="0"/>
          </a:endParaRPr>
        </a:p>
        <a:p>
          <a:pPr algn="l"/>
          <a:endParaRPr lang="fr-FR" sz="1400" u="none">
            <a:solidFill>
              <a:sysClr val="windowText" lastClr="000000"/>
            </a:solidFill>
            <a:latin typeface="Roboto" panose="02000000000000000000" pitchFamily="2" charset="0"/>
            <a:ea typeface="Roboto" panose="02000000000000000000" pitchFamily="2"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a:p>
          <a:pPr algn="l"/>
          <a:endParaRPr lang="fr-FR" sz="1600" u="none">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editAs="oneCell">
    <xdr:from>
      <xdr:col>1</xdr:col>
      <xdr:colOff>1764673</xdr:colOff>
      <xdr:row>1</xdr:row>
      <xdr:rowOff>76603</xdr:rowOff>
    </xdr:from>
    <xdr:to>
      <xdr:col>3</xdr:col>
      <xdr:colOff>582468</xdr:colOff>
      <xdr:row>6</xdr:row>
      <xdr:rowOff>133351</xdr:rowOff>
    </xdr:to>
    <xdr:pic>
      <xdr:nvPicPr>
        <xdr:cNvPr id="3" name="Image 2">
          <a:extLst>
            <a:ext uri="{FF2B5EF4-FFF2-40B4-BE49-F238E27FC236}">
              <a16:creationId xmlns:a16="http://schemas.microsoft.com/office/drawing/2014/main" id="{0BFC644A-7701-4EF8-B789-A532C638D0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36198" y="248053"/>
          <a:ext cx="3370745" cy="1009248"/>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Q426"/>
  <sheetViews>
    <sheetView showGridLines="0" topLeftCell="F27" zoomScale="48" zoomScaleNormal="48" workbookViewId="0">
      <selection activeCell="W21" sqref="W21"/>
    </sheetView>
  </sheetViews>
  <sheetFormatPr baseColWidth="10" defaultColWidth="4.28515625" defaultRowHeight="18" x14ac:dyDescent="0.25"/>
  <cols>
    <col min="1" max="1" width="23.28515625" style="5" customWidth="1"/>
    <col min="2" max="2" width="50.42578125" style="11" customWidth="1"/>
    <col min="3" max="3" width="19.140625" style="4" customWidth="1"/>
    <col min="4" max="4" width="63" style="11" customWidth="1"/>
    <col min="5" max="5" width="41.42578125" style="5" customWidth="1"/>
    <col min="6" max="6" width="21.7109375" style="5" customWidth="1"/>
    <col min="7" max="7" width="19.7109375" style="5" customWidth="1"/>
    <col min="8" max="8" width="19.140625" style="5" customWidth="1"/>
    <col min="9" max="9" width="17.5703125" style="4" customWidth="1"/>
    <col min="10" max="20" width="13.7109375" style="4" customWidth="1"/>
    <col min="21" max="22" width="19.42578125" style="4" customWidth="1"/>
    <col min="23" max="23" width="114.42578125" style="5" customWidth="1"/>
    <col min="24" max="24" width="28.28515625" style="37" customWidth="1"/>
    <col min="25" max="25" width="4.28515625" style="5"/>
    <col min="26" max="251" width="4.28515625" style="108"/>
    <col min="252" max="16384" width="4.28515625" style="5"/>
  </cols>
  <sheetData>
    <row r="1" spans="1:251" s="108" customFormat="1" ht="18.75" thickBot="1" x14ac:dyDescent="0.3">
      <c r="B1" s="109"/>
      <c r="C1" s="110"/>
      <c r="D1" s="109"/>
      <c r="I1" s="110"/>
      <c r="J1" s="110"/>
      <c r="K1" s="110"/>
      <c r="L1" s="110"/>
      <c r="M1" s="110"/>
      <c r="N1" s="110"/>
      <c r="O1" s="110"/>
      <c r="P1" s="110"/>
      <c r="Q1" s="110"/>
      <c r="R1" s="110"/>
      <c r="S1" s="110"/>
      <c r="T1" s="110"/>
      <c r="U1" s="110"/>
      <c r="V1" s="110"/>
      <c r="X1" s="111"/>
    </row>
    <row r="2" spans="1:251" ht="30.75" customHeight="1" x14ac:dyDescent="0.2">
      <c r="A2" s="202"/>
      <c r="B2" s="203"/>
      <c r="C2" s="203"/>
      <c r="D2" s="203"/>
      <c r="E2" s="204"/>
      <c r="F2" s="211" t="s">
        <v>30</v>
      </c>
      <c r="G2" s="212"/>
      <c r="H2" s="212"/>
      <c r="I2" s="212"/>
      <c r="J2" s="212"/>
      <c r="K2" s="212"/>
      <c r="L2" s="212"/>
      <c r="M2" s="212"/>
      <c r="N2" s="212"/>
      <c r="O2" s="212"/>
      <c r="P2" s="212"/>
      <c r="Q2" s="212"/>
      <c r="R2" s="212"/>
      <c r="S2" s="212"/>
      <c r="T2" s="212"/>
      <c r="U2" s="212"/>
      <c r="V2" s="212"/>
      <c r="W2" s="213"/>
      <c r="X2" s="220" t="s">
        <v>32</v>
      </c>
      <c r="Y2" s="221"/>
    </row>
    <row r="3" spans="1:251" ht="16.5" customHeight="1" x14ac:dyDescent="0.2">
      <c r="A3" s="205"/>
      <c r="B3" s="206"/>
      <c r="C3" s="206"/>
      <c r="D3" s="206"/>
      <c r="E3" s="207"/>
      <c r="F3" s="214"/>
      <c r="G3" s="215"/>
      <c r="H3" s="215"/>
      <c r="I3" s="215"/>
      <c r="J3" s="215"/>
      <c r="K3" s="215"/>
      <c r="L3" s="215"/>
      <c r="M3" s="215"/>
      <c r="N3" s="215"/>
      <c r="O3" s="215"/>
      <c r="P3" s="215"/>
      <c r="Q3" s="215"/>
      <c r="R3" s="215"/>
      <c r="S3" s="215"/>
      <c r="T3" s="215"/>
      <c r="U3" s="215"/>
      <c r="V3" s="215"/>
      <c r="W3" s="216"/>
      <c r="X3" s="222" t="s">
        <v>33</v>
      </c>
      <c r="Y3" s="223"/>
    </row>
    <row r="4" spans="1:251" ht="15.75" customHeight="1" x14ac:dyDescent="0.2">
      <c r="A4" s="205"/>
      <c r="B4" s="206"/>
      <c r="C4" s="206"/>
      <c r="D4" s="206"/>
      <c r="E4" s="207"/>
      <c r="F4" s="214"/>
      <c r="G4" s="215"/>
      <c r="H4" s="215"/>
      <c r="I4" s="215"/>
      <c r="J4" s="215"/>
      <c r="K4" s="215"/>
      <c r="L4" s="215"/>
      <c r="M4" s="215"/>
      <c r="N4" s="215"/>
      <c r="O4" s="215"/>
      <c r="P4" s="215"/>
      <c r="Q4" s="215"/>
      <c r="R4" s="215"/>
      <c r="S4" s="215"/>
      <c r="T4" s="215"/>
      <c r="U4" s="215"/>
      <c r="V4" s="215"/>
      <c r="W4" s="216"/>
      <c r="X4" s="222" t="s">
        <v>34</v>
      </c>
      <c r="Y4" s="223"/>
    </row>
    <row r="5" spans="1:251" ht="30" customHeight="1" thickBot="1" x14ac:dyDescent="0.25">
      <c r="A5" s="208"/>
      <c r="B5" s="209"/>
      <c r="C5" s="209"/>
      <c r="D5" s="209"/>
      <c r="E5" s="210"/>
      <c r="F5" s="217"/>
      <c r="G5" s="218"/>
      <c r="H5" s="218"/>
      <c r="I5" s="218"/>
      <c r="J5" s="218"/>
      <c r="K5" s="218"/>
      <c r="L5" s="218"/>
      <c r="M5" s="218"/>
      <c r="N5" s="218"/>
      <c r="O5" s="218"/>
      <c r="P5" s="218"/>
      <c r="Q5" s="218"/>
      <c r="R5" s="218"/>
      <c r="S5" s="218"/>
      <c r="T5" s="218"/>
      <c r="U5" s="218"/>
      <c r="V5" s="218"/>
      <c r="W5" s="219"/>
      <c r="X5" s="224" t="s">
        <v>35</v>
      </c>
      <c r="Y5" s="225"/>
    </row>
    <row r="6" spans="1:251" s="108" customFormat="1" ht="27.75" x14ac:dyDescent="0.4">
      <c r="B6" s="112"/>
      <c r="C6" s="113"/>
      <c r="D6" s="112"/>
      <c r="E6" s="114"/>
      <c r="F6" s="115"/>
      <c r="G6" s="115"/>
      <c r="H6" s="115"/>
      <c r="I6" s="116"/>
      <c r="J6" s="116"/>
      <c r="K6" s="116"/>
      <c r="L6" s="116"/>
      <c r="M6" s="116"/>
      <c r="N6" s="110"/>
      <c r="O6" s="110"/>
      <c r="P6" s="117"/>
      <c r="Q6" s="117"/>
      <c r="R6" s="117"/>
      <c r="S6" s="117"/>
      <c r="T6" s="117"/>
      <c r="U6" s="117"/>
      <c r="V6" s="117"/>
      <c r="W6" s="118"/>
      <c r="X6" s="111"/>
    </row>
    <row r="7" spans="1:251" s="108" customFormat="1" ht="30" x14ac:dyDescent="0.2">
      <c r="A7" s="226" t="s">
        <v>45</v>
      </c>
      <c r="B7" s="226"/>
      <c r="C7" s="226"/>
      <c r="D7" s="226"/>
      <c r="E7" s="226"/>
      <c r="F7" s="226"/>
      <c r="G7" s="226"/>
      <c r="H7" s="226"/>
      <c r="I7" s="226"/>
      <c r="J7" s="226"/>
      <c r="K7" s="226"/>
      <c r="L7" s="226"/>
      <c r="M7" s="226"/>
      <c r="N7" s="226"/>
      <c r="O7" s="226"/>
      <c r="P7" s="226"/>
      <c r="Q7" s="226"/>
      <c r="R7" s="226"/>
      <c r="S7" s="226"/>
      <c r="T7" s="226"/>
      <c r="U7" s="226"/>
      <c r="V7" s="226"/>
      <c r="W7" s="226"/>
      <c r="X7" s="111"/>
    </row>
    <row r="8" spans="1:251" s="108" customFormat="1" ht="30" x14ac:dyDescent="0.2">
      <c r="A8" s="226" t="s">
        <v>109</v>
      </c>
      <c r="B8" s="226"/>
      <c r="C8" s="226"/>
      <c r="D8" s="226"/>
      <c r="E8" s="226"/>
      <c r="F8" s="226"/>
      <c r="G8" s="226"/>
      <c r="H8" s="226"/>
      <c r="I8" s="226"/>
      <c r="J8" s="226"/>
      <c r="K8" s="226"/>
      <c r="L8" s="226"/>
      <c r="M8" s="226"/>
      <c r="N8" s="226"/>
      <c r="O8" s="226"/>
      <c r="P8" s="226"/>
      <c r="Q8" s="226"/>
      <c r="R8" s="226"/>
      <c r="S8" s="226"/>
      <c r="T8" s="226"/>
      <c r="U8" s="226"/>
      <c r="V8" s="226"/>
      <c r="W8" s="226"/>
      <c r="X8" s="111"/>
    </row>
    <row r="9" spans="1:251" s="108" customFormat="1" ht="27.75" x14ac:dyDescent="0.25">
      <c r="A9" s="227" t="s">
        <v>111</v>
      </c>
      <c r="B9" s="227"/>
      <c r="C9" s="119"/>
      <c r="D9" s="161"/>
      <c r="E9" s="120"/>
      <c r="F9" s="120"/>
      <c r="G9" s="120"/>
      <c r="H9" s="120"/>
      <c r="I9" s="110"/>
      <c r="J9" s="119"/>
      <c r="K9" s="119"/>
      <c r="L9" s="119"/>
      <c r="M9" s="119"/>
      <c r="N9" s="119"/>
      <c r="O9" s="119"/>
      <c r="P9" s="119"/>
      <c r="Q9" s="119"/>
      <c r="R9" s="119"/>
      <c r="S9" s="119"/>
      <c r="T9" s="119"/>
      <c r="U9" s="119"/>
      <c r="V9" s="119"/>
      <c r="W9" s="121"/>
      <c r="X9" s="111"/>
    </row>
    <row r="10" spans="1:251" s="108" customFormat="1" ht="27.75" x14ac:dyDescent="0.2">
      <c r="A10" s="122" t="s">
        <v>28</v>
      </c>
      <c r="B10" s="161" t="s">
        <v>74</v>
      </c>
      <c r="C10" s="119"/>
      <c r="D10" s="161"/>
      <c r="E10" s="120"/>
      <c r="F10" s="120"/>
      <c r="G10" s="120"/>
      <c r="H10" s="120"/>
      <c r="I10" s="123"/>
      <c r="J10" s="119"/>
      <c r="K10" s="119"/>
      <c r="L10" s="119"/>
      <c r="M10" s="119"/>
      <c r="N10" s="119"/>
      <c r="O10" s="119"/>
      <c r="P10" s="119"/>
      <c r="Q10" s="119"/>
      <c r="R10" s="119"/>
      <c r="S10" s="119"/>
      <c r="T10" s="119"/>
      <c r="U10" s="119"/>
      <c r="V10" s="119"/>
      <c r="W10" s="121"/>
      <c r="X10" s="111"/>
    </row>
    <row r="11" spans="1:251" s="108" customFormat="1" ht="19.5" customHeight="1" x14ac:dyDescent="0.25">
      <c r="B11" s="109"/>
      <c r="C11" s="110"/>
      <c r="D11" s="109"/>
      <c r="I11" s="110"/>
      <c r="J11" s="110"/>
      <c r="K11" s="110"/>
      <c r="L11" s="110"/>
      <c r="M11" s="110"/>
      <c r="N11" s="110"/>
      <c r="O11" s="110"/>
      <c r="P11" s="110"/>
      <c r="Q11" s="110"/>
      <c r="R11" s="110"/>
      <c r="S11" s="110"/>
      <c r="T11" s="110"/>
      <c r="U11" s="110"/>
      <c r="V11" s="110"/>
      <c r="X11" s="111"/>
    </row>
    <row r="12" spans="1:251" ht="20.100000000000001" customHeight="1" x14ac:dyDescent="0.2">
      <c r="A12" s="228" t="s">
        <v>1</v>
      </c>
      <c r="B12" s="229" t="s">
        <v>100</v>
      </c>
      <c r="C12" s="230"/>
      <c r="D12" s="235" t="s">
        <v>6</v>
      </c>
      <c r="E12" s="238" t="s">
        <v>29</v>
      </c>
      <c r="F12" s="239"/>
      <c r="G12" s="240"/>
      <c r="H12" s="244" t="s">
        <v>3</v>
      </c>
      <c r="I12" s="245" t="s">
        <v>8</v>
      </c>
      <c r="J12" s="246"/>
      <c r="K12" s="246"/>
      <c r="L12" s="246"/>
      <c r="M12" s="246"/>
      <c r="N12" s="246"/>
      <c r="O12" s="246"/>
      <c r="P12" s="246"/>
      <c r="Q12" s="246"/>
      <c r="R12" s="246"/>
      <c r="S12" s="246"/>
      <c r="T12" s="247"/>
      <c r="U12" s="228" t="s">
        <v>4</v>
      </c>
      <c r="V12" s="228" t="s">
        <v>4</v>
      </c>
      <c r="W12" s="235" t="s">
        <v>5</v>
      </c>
      <c r="X12" s="228" t="s">
        <v>7</v>
      </c>
      <c r="Y12" s="108"/>
    </row>
    <row r="13" spans="1:251" s="22" customFormat="1" ht="15" customHeight="1" x14ac:dyDescent="0.25">
      <c r="A13" s="228"/>
      <c r="B13" s="231"/>
      <c r="C13" s="232"/>
      <c r="D13" s="236"/>
      <c r="E13" s="241"/>
      <c r="F13" s="242"/>
      <c r="G13" s="243"/>
      <c r="H13" s="244"/>
      <c r="I13" s="245"/>
      <c r="J13" s="246"/>
      <c r="K13" s="246"/>
      <c r="L13" s="246"/>
      <c r="M13" s="246"/>
      <c r="N13" s="246"/>
      <c r="O13" s="246"/>
      <c r="P13" s="246"/>
      <c r="Q13" s="246"/>
      <c r="R13" s="246"/>
      <c r="S13" s="246"/>
      <c r="T13" s="247"/>
      <c r="U13" s="228"/>
      <c r="V13" s="228"/>
      <c r="W13" s="236"/>
      <c r="X13" s="228"/>
      <c r="Y13" s="124"/>
      <c r="Z13" s="124"/>
      <c r="AA13" s="124"/>
      <c r="AB13" s="124"/>
      <c r="AC13" s="124"/>
      <c r="AD13" s="124"/>
      <c r="AE13" s="124"/>
      <c r="AF13" s="124"/>
      <c r="AG13" s="124"/>
      <c r="AH13" s="124"/>
      <c r="AI13" s="124"/>
      <c r="AJ13" s="124"/>
      <c r="AK13" s="124"/>
      <c r="AL13" s="124"/>
      <c r="AM13" s="124"/>
      <c r="AN13" s="124"/>
      <c r="AO13" s="124"/>
      <c r="AP13" s="124"/>
      <c r="AQ13" s="124"/>
      <c r="AR13" s="124"/>
      <c r="AS13" s="124"/>
      <c r="AT13" s="124"/>
      <c r="AU13" s="124"/>
      <c r="AV13" s="124"/>
      <c r="AW13" s="124"/>
      <c r="AX13" s="124"/>
      <c r="AY13" s="124"/>
      <c r="AZ13" s="124"/>
      <c r="BA13" s="124"/>
      <c r="BB13" s="124"/>
      <c r="BC13" s="124"/>
      <c r="BD13" s="124"/>
      <c r="BE13" s="124"/>
      <c r="BF13" s="124"/>
      <c r="BG13" s="124"/>
      <c r="BH13" s="124"/>
      <c r="BI13" s="124"/>
      <c r="BJ13" s="124"/>
      <c r="BK13" s="124"/>
      <c r="BL13" s="124"/>
      <c r="BM13" s="124"/>
      <c r="BN13" s="124"/>
      <c r="BO13" s="124"/>
      <c r="BP13" s="124"/>
      <c r="BQ13" s="124"/>
      <c r="BR13" s="124"/>
      <c r="BS13" s="124"/>
      <c r="BT13" s="124"/>
      <c r="BU13" s="124"/>
      <c r="BV13" s="124"/>
      <c r="BW13" s="124"/>
      <c r="BX13" s="124"/>
      <c r="BY13" s="124"/>
      <c r="BZ13" s="124"/>
      <c r="CA13" s="124"/>
      <c r="CB13" s="124"/>
      <c r="CC13" s="124"/>
      <c r="CD13" s="124"/>
      <c r="CE13" s="124"/>
      <c r="CF13" s="124"/>
      <c r="CG13" s="124"/>
      <c r="CH13" s="124"/>
      <c r="CI13" s="124"/>
      <c r="CJ13" s="124"/>
      <c r="CK13" s="124"/>
      <c r="CL13" s="124"/>
      <c r="CM13" s="124"/>
      <c r="CN13" s="124"/>
      <c r="CO13" s="124"/>
      <c r="CP13" s="124"/>
      <c r="CQ13" s="124"/>
      <c r="CR13" s="124"/>
      <c r="CS13" s="124"/>
      <c r="CT13" s="124"/>
      <c r="CU13" s="124"/>
      <c r="CV13" s="124"/>
      <c r="CW13" s="124"/>
      <c r="CX13" s="124"/>
      <c r="CY13" s="124"/>
      <c r="CZ13" s="124"/>
      <c r="DA13" s="124"/>
      <c r="DB13" s="124"/>
      <c r="DC13" s="124"/>
      <c r="DD13" s="124"/>
      <c r="DE13" s="124"/>
      <c r="DF13" s="124"/>
      <c r="DG13" s="124"/>
      <c r="DH13" s="124"/>
      <c r="DI13" s="124"/>
      <c r="DJ13" s="124"/>
      <c r="DK13" s="124"/>
      <c r="DL13" s="124"/>
      <c r="DM13" s="124"/>
      <c r="DN13" s="124"/>
      <c r="DO13" s="124"/>
      <c r="DP13" s="124"/>
      <c r="DQ13" s="124"/>
      <c r="DR13" s="124"/>
      <c r="DS13" s="124"/>
      <c r="DT13" s="124"/>
      <c r="DU13" s="124"/>
      <c r="DV13" s="124"/>
      <c r="DW13" s="124"/>
      <c r="DX13" s="124"/>
      <c r="DY13" s="124"/>
      <c r="DZ13" s="124"/>
      <c r="EA13" s="124"/>
      <c r="EB13" s="124"/>
      <c r="EC13" s="124"/>
      <c r="ED13" s="124"/>
      <c r="EE13" s="124"/>
      <c r="EF13" s="124"/>
      <c r="EG13" s="124"/>
      <c r="EH13" s="124"/>
      <c r="EI13" s="124"/>
      <c r="EJ13" s="124"/>
      <c r="EK13" s="124"/>
      <c r="EL13" s="124"/>
      <c r="EM13" s="124"/>
      <c r="EN13" s="124"/>
      <c r="EO13" s="124"/>
      <c r="EP13" s="124"/>
      <c r="EQ13" s="124"/>
      <c r="ER13" s="124"/>
      <c r="ES13" s="124"/>
      <c r="ET13" s="124"/>
      <c r="EU13" s="124"/>
      <c r="EV13" s="124"/>
      <c r="EW13" s="124"/>
      <c r="EX13" s="124"/>
      <c r="EY13" s="124"/>
      <c r="EZ13" s="124"/>
      <c r="FA13" s="124"/>
      <c r="FB13" s="124"/>
      <c r="FC13" s="124"/>
      <c r="FD13" s="124"/>
      <c r="FE13" s="124"/>
      <c r="FF13" s="124"/>
      <c r="FG13" s="124"/>
      <c r="FH13" s="124"/>
      <c r="FI13" s="124"/>
      <c r="FJ13" s="124"/>
      <c r="FK13" s="124"/>
      <c r="FL13" s="124"/>
      <c r="FM13" s="124"/>
      <c r="FN13" s="124"/>
      <c r="FO13" s="124"/>
      <c r="FP13" s="124"/>
      <c r="FQ13" s="124"/>
      <c r="FR13" s="124"/>
      <c r="FS13" s="124"/>
      <c r="FT13" s="124"/>
      <c r="FU13" s="124"/>
      <c r="FV13" s="124"/>
      <c r="FW13" s="124"/>
      <c r="FX13" s="124"/>
      <c r="FY13" s="124"/>
      <c r="FZ13" s="124"/>
      <c r="GA13" s="124"/>
      <c r="GB13" s="124"/>
      <c r="GC13" s="124"/>
      <c r="GD13" s="124"/>
      <c r="GE13" s="124"/>
      <c r="GF13" s="124"/>
      <c r="GG13" s="124"/>
      <c r="GH13" s="124"/>
      <c r="GI13" s="124"/>
      <c r="GJ13" s="124"/>
      <c r="GK13" s="124"/>
      <c r="GL13" s="124"/>
      <c r="GM13" s="124"/>
      <c r="GN13" s="124"/>
      <c r="GO13" s="124"/>
      <c r="GP13" s="124"/>
      <c r="GQ13" s="124"/>
      <c r="GR13" s="124"/>
      <c r="GS13" s="124"/>
      <c r="GT13" s="124"/>
      <c r="GU13" s="124"/>
      <c r="GV13" s="124"/>
      <c r="GW13" s="124"/>
      <c r="GX13" s="124"/>
      <c r="GY13" s="124"/>
      <c r="GZ13" s="124"/>
      <c r="HA13" s="124"/>
      <c r="HB13" s="124"/>
      <c r="HC13" s="124"/>
      <c r="HD13" s="124"/>
      <c r="HE13" s="124"/>
      <c r="HF13" s="124"/>
      <c r="HG13" s="124"/>
      <c r="HH13" s="124"/>
      <c r="HI13" s="124"/>
      <c r="HJ13" s="124"/>
      <c r="HK13" s="124"/>
      <c r="HL13" s="124"/>
      <c r="HM13" s="124"/>
      <c r="HN13" s="124"/>
      <c r="HO13" s="124"/>
      <c r="HP13" s="124"/>
      <c r="HQ13" s="124"/>
      <c r="HR13" s="124"/>
      <c r="HS13" s="124"/>
      <c r="HT13" s="124"/>
      <c r="HU13" s="124"/>
      <c r="HV13" s="124"/>
      <c r="HW13" s="124"/>
      <c r="HX13" s="124"/>
      <c r="HY13" s="124"/>
      <c r="HZ13" s="124"/>
      <c r="IA13" s="124"/>
      <c r="IB13" s="124"/>
      <c r="IC13" s="124"/>
      <c r="ID13" s="124"/>
      <c r="IE13" s="124"/>
      <c r="IF13" s="124"/>
      <c r="IG13" s="124"/>
      <c r="IH13" s="124"/>
      <c r="II13" s="124"/>
      <c r="IJ13" s="124"/>
      <c r="IK13" s="124"/>
      <c r="IL13" s="124"/>
      <c r="IM13" s="124"/>
      <c r="IN13" s="124"/>
      <c r="IO13" s="124"/>
      <c r="IP13" s="124"/>
      <c r="IQ13" s="124"/>
    </row>
    <row r="14" spans="1:251" s="22" customFormat="1" ht="18" customHeight="1" x14ac:dyDescent="0.25">
      <c r="A14" s="228"/>
      <c r="B14" s="231"/>
      <c r="C14" s="232"/>
      <c r="D14" s="236"/>
      <c r="E14" s="251" t="s">
        <v>9</v>
      </c>
      <c r="F14" s="251" t="s">
        <v>10</v>
      </c>
      <c r="G14" s="251" t="s">
        <v>11</v>
      </c>
      <c r="H14" s="244"/>
      <c r="I14" s="248"/>
      <c r="J14" s="249"/>
      <c r="K14" s="249"/>
      <c r="L14" s="249"/>
      <c r="M14" s="249"/>
      <c r="N14" s="249"/>
      <c r="O14" s="249"/>
      <c r="P14" s="249"/>
      <c r="Q14" s="249"/>
      <c r="R14" s="249"/>
      <c r="S14" s="249"/>
      <c r="T14" s="250"/>
      <c r="U14" s="228"/>
      <c r="V14" s="228"/>
      <c r="W14" s="236"/>
      <c r="X14" s="228"/>
      <c r="Y14" s="124"/>
      <c r="Z14" s="124"/>
      <c r="AA14" s="124"/>
      <c r="AB14" s="124"/>
      <c r="AC14" s="124"/>
      <c r="AD14" s="124"/>
      <c r="AE14" s="124"/>
      <c r="AF14" s="124"/>
      <c r="AG14" s="124"/>
      <c r="AH14" s="124"/>
      <c r="AI14" s="124"/>
      <c r="AJ14" s="124"/>
      <c r="AK14" s="124"/>
      <c r="AL14" s="124"/>
      <c r="AM14" s="124"/>
      <c r="AN14" s="124"/>
      <c r="AO14" s="124"/>
      <c r="AP14" s="124"/>
      <c r="AQ14" s="124"/>
      <c r="AR14" s="124"/>
      <c r="AS14" s="124"/>
      <c r="AT14" s="124"/>
      <c r="AU14" s="124"/>
      <c r="AV14" s="124"/>
      <c r="AW14" s="124"/>
      <c r="AX14" s="124"/>
      <c r="AY14" s="124"/>
      <c r="AZ14" s="124"/>
      <c r="BA14" s="124"/>
      <c r="BB14" s="124"/>
      <c r="BC14" s="124"/>
      <c r="BD14" s="124"/>
      <c r="BE14" s="124"/>
      <c r="BF14" s="124"/>
      <c r="BG14" s="124"/>
      <c r="BH14" s="124"/>
      <c r="BI14" s="124"/>
      <c r="BJ14" s="124"/>
      <c r="BK14" s="124"/>
      <c r="BL14" s="124"/>
      <c r="BM14" s="124"/>
      <c r="BN14" s="124"/>
      <c r="BO14" s="124"/>
      <c r="BP14" s="124"/>
      <c r="BQ14" s="124"/>
      <c r="BR14" s="124"/>
      <c r="BS14" s="124"/>
      <c r="BT14" s="124"/>
      <c r="BU14" s="124"/>
      <c r="BV14" s="124"/>
      <c r="BW14" s="124"/>
      <c r="BX14" s="124"/>
      <c r="BY14" s="124"/>
      <c r="BZ14" s="124"/>
      <c r="CA14" s="124"/>
      <c r="CB14" s="124"/>
      <c r="CC14" s="124"/>
      <c r="CD14" s="124"/>
      <c r="CE14" s="124"/>
      <c r="CF14" s="124"/>
      <c r="CG14" s="124"/>
      <c r="CH14" s="124"/>
      <c r="CI14" s="124"/>
      <c r="CJ14" s="124"/>
      <c r="CK14" s="124"/>
      <c r="CL14" s="124"/>
      <c r="CM14" s="124"/>
      <c r="CN14" s="124"/>
      <c r="CO14" s="124"/>
      <c r="CP14" s="124"/>
      <c r="CQ14" s="124"/>
      <c r="CR14" s="124"/>
      <c r="CS14" s="124"/>
      <c r="CT14" s="124"/>
      <c r="CU14" s="124"/>
      <c r="CV14" s="124"/>
      <c r="CW14" s="124"/>
      <c r="CX14" s="124"/>
      <c r="CY14" s="124"/>
      <c r="CZ14" s="124"/>
      <c r="DA14" s="124"/>
      <c r="DB14" s="124"/>
      <c r="DC14" s="124"/>
      <c r="DD14" s="124"/>
      <c r="DE14" s="124"/>
      <c r="DF14" s="124"/>
      <c r="DG14" s="124"/>
      <c r="DH14" s="124"/>
      <c r="DI14" s="124"/>
      <c r="DJ14" s="124"/>
      <c r="DK14" s="124"/>
      <c r="DL14" s="124"/>
      <c r="DM14" s="124"/>
      <c r="DN14" s="124"/>
      <c r="DO14" s="124"/>
      <c r="DP14" s="124"/>
      <c r="DQ14" s="124"/>
      <c r="DR14" s="124"/>
      <c r="DS14" s="124"/>
      <c r="DT14" s="124"/>
      <c r="DU14" s="124"/>
      <c r="DV14" s="124"/>
      <c r="DW14" s="124"/>
      <c r="DX14" s="124"/>
      <c r="DY14" s="124"/>
      <c r="DZ14" s="124"/>
      <c r="EA14" s="124"/>
      <c r="EB14" s="124"/>
      <c r="EC14" s="124"/>
      <c r="ED14" s="124"/>
      <c r="EE14" s="124"/>
      <c r="EF14" s="124"/>
      <c r="EG14" s="124"/>
      <c r="EH14" s="124"/>
      <c r="EI14" s="124"/>
      <c r="EJ14" s="124"/>
      <c r="EK14" s="124"/>
      <c r="EL14" s="124"/>
      <c r="EM14" s="124"/>
      <c r="EN14" s="124"/>
      <c r="EO14" s="124"/>
      <c r="EP14" s="124"/>
      <c r="EQ14" s="124"/>
      <c r="ER14" s="124"/>
      <c r="ES14" s="124"/>
      <c r="ET14" s="124"/>
      <c r="EU14" s="124"/>
      <c r="EV14" s="124"/>
      <c r="EW14" s="124"/>
      <c r="EX14" s="124"/>
      <c r="EY14" s="124"/>
      <c r="EZ14" s="124"/>
      <c r="FA14" s="124"/>
      <c r="FB14" s="124"/>
      <c r="FC14" s="124"/>
      <c r="FD14" s="124"/>
      <c r="FE14" s="124"/>
      <c r="FF14" s="124"/>
      <c r="FG14" s="124"/>
      <c r="FH14" s="124"/>
      <c r="FI14" s="124"/>
      <c r="FJ14" s="124"/>
      <c r="FK14" s="124"/>
      <c r="FL14" s="124"/>
      <c r="FM14" s="124"/>
      <c r="FN14" s="124"/>
      <c r="FO14" s="124"/>
      <c r="FP14" s="124"/>
      <c r="FQ14" s="124"/>
      <c r="FR14" s="124"/>
      <c r="FS14" s="124"/>
      <c r="FT14" s="124"/>
      <c r="FU14" s="124"/>
      <c r="FV14" s="124"/>
      <c r="FW14" s="124"/>
      <c r="FX14" s="124"/>
      <c r="FY14" s="124"/>
      <c r="FZ14" s="124"/>
      <c r="GA14" s="124"/>
      <c r="GB14" s="124"/>
      <c r="GC14" s="124"/>
      <c r="GD14" s="124"/>
      <c r="GE14" s="124"/>
      <c r="GF14" s="124"/>
      <c r="GG14" s="124"/>
      <c r="GH14" s="124"/>
      <c r="GI14" s="124"/>
      <c r="GJ14" s="124"/>
      <c r="GK14" s="124"/>
      <c r="GL14" s="124"/>
      <c r="GM14" s="124"/>
      <c r="GN14" s="124"/>
      <c r="GO14" s="124"/>
      <c r="GP14" s="124"/>
      <c r="GQ14" s="124"/>
      <c r="GR14" s="124"/>
      <c r="GS14" s="124"/>
      <c r="GT14" s="124"/>
      <c r="GU14" s="124"/>
      <c r="GV14" s="124"/>
      <c r="GW14" s="124"/>
      <c r="GX14" s="124"/>
      <c r="GY14" s="124"/>
      <c r="GZ14" s="124"/>
      <c r="HA14" s="124"/>
      <c r="HB14" s="124"/>
      <c r="HC14" s="124"/>
      <c r="HD14" s="124"/>
      <c r="HE14" s="124"/>
      <c r="HF14" s="124"/>
      <c r="HG14" s="124"/>
      <c r="HH14" s="124"/>
      <c r="HI14" s="124"/>
      <c r="HJ14" s="124"/>
      <c r="HK14" s="124"/>
      <c r="HL14" s="124"/>
      <c r="HM14" s="124"/>
      <c r="HN14" s="124"/>
      <c r="HO14" s="124"/>
      <c r="HP14" s="124"/>
      <c r="HQ14" s="124"/>
      <c r="HR14" s="124"/>
      <c r="HS14" s="124"/>
      <c r="HT14" s="124"/>
      <c r="HU14" s="124"/>
      <c r="HV14" s="124"/>
      <c r="HW14" s="124"/>
      <c r="HX14" s="124"/>
      <c r="HY14" s="124"/>
      <c r="HZ14" s="124"/>
      <c r="IA14" s="124"/>
      <c r="IB14" s="124"/>
      <c r="IC14" s="124"/>
      <c r="ID14" s="124"/>
      <c r="IE14" s="124"/>
      <c r="IF14" s="124"/>
      <c r="IG14" s="124"/>
      <c r="IH14" s="124"/>
      <c r="II14" s="124"/>
      <c r="IJ14" s="124"/>
      <c r="IK14" s="124"/>
      <c r="IL14" s="124"/>
      <c r="IM14" s="124"/>
      <c r="IN14" s="124"/>
      <c r="IO14" s="124"/>
      <c r="IP14" s="124"/>
      <c r="IQ14" s="124"/>
    </row>
    <row r="15" spans="1:251" s="23" customFormat="1" ht="44.65" customHeight="1" thickBot="1" x14ac:dyDescent="0.4">
      <c r="A15" s="228"/>
      <c r="B15" s="233"/>
      <c r="C15" s="234"/>
      <c r="D15" s="237"/>
      <c r="E15" s="252"/>
      <c r="F15" s="252"/>
      <c r="G15" s="252"/>
      <c r="H15" s="244"/>
      <c r="I15" s="57" t="s">
        <v>12</v>
      </c>
      <c r="J15" s="57" t="s">
        <v>13</v>
      </c>
      <c r="K15" s="57" t="s">
        <v>14</v>
      </c>
      <c r="L15" s="57" t="s">
        <v>15</v>
      </c>
      <c r="M15" s="57" t="s">
        <v>16</v>
      </c>
      <c r="N15" s="57" t="s">
        <v>17</v>
      </c>
      <c r="O15" s="57" t="s">
        <v>18</v>
      </c>
      <c r="P15" s="57" t="s">
        <v>19</v>
      </c>
      <c r="Q15" s="57" t="s">
        <v>20</v>
      </c>
      <c r="R15" s="57" t="s">
        <v>21</v>
      </c>
      <c r="S15" s="57" t="s">
        <v>22</v>
      </c>
      <c r="T15" s="59" t="s">
        <v>23</v>
      </c>
      <c r="U15" s="228"/>
      <c r="V15" s="228"/>
      <c r="W15" s="236"/>
      <c r="X15" s="228"/>
      <c r="Y15" s="125"/>
      <c r="Z15" s="125"/>
      <c r="AA15" s="125"/>
      <c r="AB15" s="125"/>
      <c r="AC15" s="125"/>
      <c r="AD15" s="125"/>
      <c r="AE15" s="125"/>
      <c r="AF15" s="125"/>
      <c r="AG15" s="125"/>
      <c r="AH15" s="125"/>
      <c r="AI15" s="125"/>
      <c r="AJ15" s="125"/>
      <c r="AK15" s="125"/>
      <c r="AL15" s="125"/>
      <c r="AM15" s="125"/>
      <c r="AN15" s="125"/>
      <c r="AO15" s="125"/>
      <c r="AP15" s="125"/>
      <c r="AQ15" s="125"/>
      <c r="AR15" s="125"/>
      <c r="AS15" s="125"/>
      <c r="AT15" s="125"/>
      <c r="AU15" s="125"/>
      <c r="AV15" s="125"/>
      <c r="AW15" s="125"/>
      <c r="AX15" s="125"/>
      <c r="AY15" s="125"/>
      <c r="AZ15" s="125"/>
      <c r="BA15" s="125"/>
      <c r="BB15" s="125"/>
      <c r="BC15" s="125"/>
      <c r="BD15" s="125"/>
      <c r="BE15" s="125"/>
      <c r="BF15" s="125"/>
      <c r="BG15" s="125"/>
      <c r="BH15" s="125"/>
      <c r="BI15" s="125"/>
      <c r="BJ15" s="125"/>
      <c r="BK15" s="125"/>
      <c r="BL15" s="125"/>
      <c r="BM15" s="125"/>
      <c r="BN15" s="125"/>
      <c r="BO15" s="125"/>
      <c r="BP15" s="125"/>
      <c r="BQ15" s="125"/>
      <c r="BR15" s="125"/>
      <c r="BS15" s="125"/>
      <c r="BT15" s="125"/>
      <c r="BU15" s="125"/>
      <c r="BV15" s="125"/>
      <c r="BW15" s="125"/>
      <c r="BX15" s="125"/>
      <c r="BY15" s="125"/>
      <c r="BZ15" s="125"/>
      <c r="CA15" s="125"/>
      <c r="CB15" s="125"/>
      <c r="CC15" s="125"/>
      <c r="CD15" s="125"/>
      <c r="CE15" s="125"/>
      <c r="CF15" s="125"/>
      <c r="CG15" s="125"/>
      <c r="CH15" s="125"/>
      <c r="CI15" s="125"/>
      <c r="CJ15" s="125"/>
      <c r="CK15" s="125"/>
      <c r="CL15" s="125"/>
      <c r="CM15" s="125"/>
      <c r="CN15" s="125"/>
      <c r="CO15" s="125"/>
      <c r="CP15" s="125"/>
      <c r="CQ15" s="125"/>
      <c r="CR15" s="125"/>
      <c r="CS15" s="125"/>
      <c r="CT15" s="125"/>
      <c r="CU15" s="125"/>
      <c r="CV15" s="125"/>
      <c r="CW15" s="125"/>
      <c r="CX15" s="125"/>
      <c r="CY15" s="125"/>
      <c r="CZ15" s="125"/>
      <c r="DA15" s="125"/>
      <c r="DB15" s="125"/>
      <c r="DC15" s="125"/>
      <c r="DD15" s="125"/>
      <c r="DE15" s="125"/>
      <c r="DF15" s="125"/>
      <c r="DG15" s="125"/>
      <c r="DH15" s="125"/>
      <c r="DI15" s="125"/>
      <c r="DJ15" s="125"/>
      <c r="DK15" s="125"/>
      <c r="DL15" s="125"/>
      <c r="DM15" s="125"/>
      <c r="DN15" s="125"/>
      <c r="DO15" s="125"/>
      <c r="DP15" s="125"/>
      <c r="DQ15" s="125"/>
      <c r="DR15" s="125"/>
      <c r="DS15" s="125"/>
      <c r="DT15" s="125"/>
      <c r="DU15" s="125"/>
      <c r="DV15" s="125"/>
      <c r="DW15" s="125"/>
      <c r="DX15" s="125"/>
      <c r="DY15" s="125"/>
      <c r="DZ15" s="125"/>
      <c r="EA15" s="125"/>
      <c r="EB15" s="125"/>
      <c r="EC15" s="125"/>
      <c r="ED15" s="125"/>
      <c r="EE15" s="125"/>
      <c r="EF15" s="125"/>
      <c r="EG15" s="125"/>
      <c r="EH15" s="125"/>
      <c r="EI15" s="125"/>
      <c r="EJ15" s="125"/>
      <c r="EK15" s="125"/>
      <c r="EL15" s="125"/>
      <c r="EM15" s="125"/>
      <c r="EN15" s="125"/>
      <c r="EO15" s="125"/>
      <c r="EP15" s="125"/>
      <c r="EQ15" s="125"/>
      <c r="ER15" s="125"/>
      <c r="ES15" s="125"/>
      <c r="ET15" s="125"/>
      <c r="EU15" s="125"/>
      <c r="EV15" s="125"/>
      <c r="EW15" s="125"/>
      <c r="EX15" s="125"/>
      <c r="EY15" s="125"/>
      <c r="EZ15" s="125"/>
      <c r="FA15" s="125"/>
      <c r="FB15" s="125"/>
      <c r="FC15" s="125"/>
      <c r="FD15" s="125"/>
      <c r="FE15" s="125"/>
      <c r="FF15" s="125"/>
      <c r="FG15" s="125"/>
      <c r="FH15" s="125"/>
      <c r="FI15" s="125"/>
      <c r="FJ15" s="125"/>
      <c r="FK15" s="125"/>
      <c r="FL15" s="125"/>
      <c r="FM15" s="125"/>
      <c r="FN15" s="125"/>
      <c r="FO15" s="125"/>
      <c r="FP15" s="125"/>
      <c r="FQ15" s="125"/>
      <c r="FR15" s="125"/>
      <c r="FS15" s="125"/>
      <c r="FT15" s="125"/>
      <c r="FU15" s="125"/>
      <c r="FV15" s="125"/>
      <c r="FW15" s="125"/>
      <c r="FX15" s="125"/>
      <c r="FY15" s="125"/>
      <c r="FZ15" s="125"/>
      <c r="GA15" s="125"/>
      <c r="GB15" s="125"/>
      <c r="GC15" s="125"/>
      <c r="GD15" s="125"/>
      <c r="GE15" s="125"/>
      <c r="GF15" s="125"/>
      <c r="GG15" s="125"/>
      <c r="GH15" s="125"/>
      <c r="GI15" s="125"/>
      <c r="GJ15" s="125"/>
      <c r="GK15" s="125"/>
      <c r="GL15" s="125"/>
      <c r="GM15" s="125"/>
      <c r="GN15" s="125"/>
      <c r="GO15" s="125"/>
      <c r="GP15" s="125"/>
      <c r="GQ15" s="125"/>
      <c r="GR15" s="125"/>
      <c r="GS15" s="125"/>
      <c r="GT15" s="125"/>
      <c r="GU15" s="125"/>
      <c r="GV15" s="125"/>
      <c r="GW15" s="125"/>
      <c r="GX15" s="125"/>
      <c r="GY15" s="125"/>
      <c r="GZ15" s="125"/>
      <c r="HA15" s="125"/>
      <c r="HB15" s="125"/>
      <c r="HC15" s="125"/>
      <c r="HD15" s="125"/>
      <c r="HE15" s="125"/>
      <c r="HF15" s="125"/>
      <c r="HG15" s="125"/>
      <c r="HH15" s="125"/>
      <c r="HI15" s="125"/>
      <c r="HJ15" s="125"/>
      <c r="HK15" s="125"/>
      <c r="HL15" s="125"/>
      <c r="HM15" s="125"/>
      <c r="HN15" s="125"/>
      <c r="HO15" s="125"/>
      <c r="HP15" s="125"/>
      <c r="HQ15" s="125"/>
      <c r="HR15" s="125"/>
      <c r="HS15" s="125"/>
      <c r="HT15" s="125"/>
      <c r="HU15" s="125"/>
      <c r="HV15" s="125"/>
      <c r="HW15" s="125"/>
      <c r="HX15" s="125"/>
      <c r="HY15" s="125"/>
      <c r="HZ15" s="125"/>
      <c r="IA15" s="125"/>
      <c r="IB15" s="125"/>
      <c r="IC15" s="125"/>
      <c r="ID15" s="125"/>
      <c r="IE15" s="125"/>
      <c r="IF15" s="125"/>
      <c r="IG15" s="125"/>
      <c r="IH15" s="125"/>
      <c r="II15" s="125"/>
      <c r="IJ15" s="125"/>
      <c r="IK15" s="125"/>
      <c r="IL15" s="125"/>
      <c r="IM15" s="125"/>
      <c r="IN15" s="125"/>
      <c r="IO15" s="125"/>
      <c r="IP15" s="125"/>
      <c r="IQ15" s="125"/>
    </row>
    <row r="16" spans="1:251" s="24" customFormat="1" ht="75" customHeight="1" thickBot="1" x14ac:dyDescent="0.4">
      <c r="A16" s="253">
        <v>1</v>
      </c>
      <c r="B16" s="256" t="s">
        <v>75</v>
      </c>
      <c r="C16" s="64" t="s">
        <v>79</v>
      </c>
      <c r="D16" s="268" t="s">
        <v>76</v>
      </c>
      <c r="E16" s="256" t="s">
        <v>77</v>
      </c>
      <c r="F16" s="261" t="s">
        <v>50</v>
      </c>
      <c r="G16" s="259" t="s">
        <v>78</v>
      </c>
      <c r="H16" s="259" t="s">
        <v>78</v>
      </c>
      <c r="I16" s="126">
        <v>0.73750000000000004</v>
      </c>
      <c r="J16" s="126">
        <v>0.89666666666666661</v>
      </c>
      <c r="K16" s="127">
        <v>0.97333333333333327</v>
      </c>
      <c r="L16" s="126">
        <v>0.69750000000000001</v>
      </c>
      <c r="M16" s="126">
        <v>0.65</v>
      </c>
      <c r="N16" s="126">
        <v>0.75</v>
      </c>
      <c r="O16" s="126">
        <v>0.82</v>
      </c>
      <c r="P16" s="126">
        <v>0.84</v>
      </c>
      <c r="Q16" s="126">
        <v>0.76</v>
      </c>
      <c r="R16" s="126">
        <v>0.82</v>
      </c>
      <c r="S16" s="126">
        <v>0.82</v>
      </c>
      <c r="T16" s="126">
        <v>0.89400000000000002</v>
      </c>
      <c r="U16" s="129">
        <f t="shared" ref="U16:U31" si="0">AVERAGE(I16:T16)</f>
        <v>0.80491666666666672</v>
      </c>
      <c r="V16" s="263">
        <f>AVERAGE(I16:T18)</f>
        <v>0.8417108465608466</v>
      </c>
      <c r="W16" s="157" t="s">
        <v>157</v>
      </c>
      <c r="X16" s="266" t="s">
        <v>80</v>
      </c>
      <c r="Y16" s="130"/>
      <c r="Z16" s="130"/>
      <c r="AA16" s="130"/>
      <c r="AB16" s="130"/>
      <c r="AC16" s="130"/>
      <c r="AD16" s="130"/>
      <c r="AE16" s="130"/>
      <c r="AF16" s="130"/>
      <c r="AG16" s="130"/>
      <c r="AH16" s="130"/>
      <c r="AI16" s="130"/>
      <c r="AJ16" s="130"/>
      <c r="AK16" s="130"/>
      <c r="AL16" s="130"/>
      <c r="AM16" s="130"/>
      <c r="AN16" s="130"/>
      <c r="AO16" s="130"/>
      <c r="AP16" s="130"/>
      <c r="AQ16" s="130"/>
      <c r="AR16" s="130"/>
      <c r="AS16" s="130"/>
      <c r="AT16" s="130"/>
      <c r="AU16" s="130"/>
      <c r="AV16" s="130"/>
      <c r="AW16" s="130"/>
      <c r="AX16" s="130"/>
      <c r="AY16" s="130"/>
      <c r="AZ16" s="130"/>
      <c r="BA16" s="130"/>
      <c r="BB16" s="130"/>
      <c r="BC16" s="130"/>
      <c r="BD16" s="130"/>
      <c r="BE16" s="130"/>
      <c r="BF16" s="130"/>
      <c r="BG16" s="130"/>
      <c r="BH16" s="130"/>
      <c r="BI16" s="130"/>
      <c r="BJ16" s="130"/>
      <c r="BK16" s="130"/>
      <c r="BL16" s="130"/>
      <c r="BM16" s="130"/>
      <c r="BN16" s="130"/>
      <c r="BO16" s="130"/>
      <c r="BP16" s="130"/>
      <c r="BQ16" s="130"/>
      <c r="BR16" s="130"/>
      <c r="BS16" s="130"/>
      <c r="BT16" s="130"/>
      <c r="BU16" s="130"/>
      <c r="BV16" s="130"/>
      <c r="BW16" s="130"/>
      <c r="BX16" s="130"/>
      <c r="BY16" s="130"/>
      <c r="BZ16" s="130"/>
      <c r="CA16" s="130"/>
      <c r="CB16" s="130"/>
      <c r="CC16" s="130"/>
      <c r="CD16" s="130"/>
      <c r="CE16" s="130"/>
      <c r="CF16" s="130"/>
      <c r="CG16" s="130"/>
      <c r="CH16" s="130"/>
      <c r="CI16" s="130"/>
      <c r="CJ16" s="130"/>
      <c r="CK16" s="130"/>
      <c r="CL16" s="130"/>
      <c r="CM16" s="130"/>
      <c r="CN16" s="130"/>
      <c r="CO16" s="130"/>
      <c r="CP16" s="130"/>
      <c r="CQ16" s="130"/>
      <c r="CR16" s="130"/>
      <c r="CS16" s="130"/>
      <c r="CT16" s="130"/>
      <c r="CU16" s="130"/>
      <c r="CV16" s="130"/>
      <c r="CW16" s="130"/>
      <c r="CX16" s="130"/>
      <c r="CY16" s="130"/>
      <c r="CZ16" s="130"/>
      <c r="DA16" s="130"/>
      <c r="DB16" s="130"/>
      <c r="DC16" s="130"/>
      <c r="DD16" s="130"/>
      <c r="DE16" s="130"/>
      <c r="DF16" s="130"/>
      <c r="DG16" s="130"/>
      <c r="DH16" s="130"/>
      <c r="DI16" s="130"/>
      <c r="DJ16" s="130"/>
      <c r="DK16" s="130"/>
      <c r="DL16" s="130"/>
      <c r="DM16" s="130"/>
      <c r="DN16" s="130"/>
      <c r="DO16" s="130"/>
      <c r="DP16" s="130"/>
      <c r="DQ16" s="130"/>
      <c r="DR16" s="130"/>
      <c r="DS16" s="130"/>
      <c r="DT16" s="130"/>
      <c r="DU16" s="130"/>
      <c r="DV16" s="130"/>
      <c r="DW16" s="130"/>
      <c r="DX16" s="130"/>
      <c r="DY16" s="130"/>
      <c r="DZ16" s="130"/>
      <c r="EA16" s="130"/>
      <c r="EB16" s="130"/>
      <c r="EC16" s="130"/>
      <c r="ED16" s="130"/>
      <c r="EE16" s="130"/>
      <c r="EF16" s="130"/>
      <c r="EG16" s="130"/>
      <c r="EH16" s="130"/>
      <c r="EI16" s="130"/>
      <c r="EJ16" s="130"/>
      <c r="EK16" s="130"/>
      <c r="EL16" s="130"/>
      <c r="EM16" s="130"/>
      <c r="EN16" s="130"/>
      <c r="EO16" s="130"/>
      <c r="EP16" s="130"/>
      <c r="EQ16" s="130"/>
      <c r="ER16" s="130"/>
      <c r="ES16" s="130"/>
      <c r="ET16" s="130"/>
      <c r="EU16" s="130"/>
      <c r="EV16" s="130"/>
      <c r="EW16" s="130"/>
      <c r="EX16" s="130"/>
      <c r="EY16" s="130"/>
      <c r="EZ16" s="130"/>
      <c r="FA16" s="130"/>
      <c r="FB16" s="130"/>
      <c r="FC16" s="130"/>
      <c r="FD16" s="130"/>
      <c r="FE16" s="130"/>
      <c r="FF16" s="130"/>
      <c r="FG16" s="130"/>
      <c r="FH16" s="130"/>
      <c r="FI16" s="130"/>
      <c r="FJ16" s="130"/>
      <c r="FK16" s="130"/>
      <c r="FL16" s="130"/>
      <c r="FM16" s="130"/>
      <c r="FN16" s="130"/>
      <c r="FO16" s="130"/>
      <c r="FP16" s="130"/>
      <c r="FQ16" s="130"/>
      <c r="FR16" s="130"/>
      <c r="FS16" s="130"/>
      <c r="FT16" s="130"/>
      <c r="FU16" s="130"/>
      <c r="FV16" s="130"/>
      <c r="FW16" s="130"/>
      <c r="FX16" s="130"/>
      <c r="FY16" s="130"/>
      <c r="FZ16" s="130"/>
      <c r="GA16" s="130"/>
      <c r="GB16" s="130"/>
      <c r="GC16" s="130"/>
      <c r="GD16" s="130"/>
      <c r="GE16" s="130"/>
      <c r="GF16" s="130"/>
      <c r="GG16" s="130"/>
      <c r="GH16" s="130"/>
      <c r="GI16" s="130"/>
      <c r="GJ16" s="130"/>
      <c r="GK16" s="130"/>
      <c r="GL16" s="130"/>
      <c r="GM16" s="130"/>
      <c r="GN16" s="130"/>
      <c r="GO16" s="130"/>
      <c r="GP16" s="130"/>
      <c r="GQ16" s="130"/>
      <c r="GR16" s="130"/>
      <c r="GS16" s="130"/>
      <c r="GT16" s="130"/>
      <c r="GU16" s="130"/>
      <c r="GV16" s="130"/>
      <c r="GW16" s="130"/>
      <c r="GX16" s="130"/>
      <c r="GY16" s="130"/>
      <c r="GZ16" s="130"/>
      <c r="HA16" s="130"/>
      <c r="HB16" s="130"/>
      <c r="HC16" s="130"/>
      <c r="HD16" s="130"/>
      <c r="HE16" s="130"/>
      <c r="HF16" s="130"/>
      <c r="HG16" s="130"/>
      <c r="HH16" s="130"/>
      <c r="HI16" s="130"/>
      <c r="HJ16" s="130"/>
      <c r="HK16" s="130"/>
      <c r="HL16" s="130"/>
      <c r="HM16" s="130"/>
      <c r="HN16" s="130"/>
      <c r="HO16" s="130"/>
      <c r="HP16" s="130"/>
      <c r="HQ16" s="130"/>
      <c r="HR16" s="130"/>
      <c r="HS16" s="130"/>
      <c r="HT16" s="130"/>
      <c r="HU16" s="130"/>
      <c r="HV16" s="130"/>
      <c r="HW16" s="130"/>
      <c r="HX16" s="130"/>
      <c r="HY16" s="130"/>
      <c r="HZ16" s="130"/>
      <c r="IA16" s="130"/>
      <c r="IB16" s="130"/>
      <c r="IC16" s="130"/>
      <c r="ID16" s="130"/>
      <c r="IE16" s="130"/>
      <c r="IF16" s="130"/>
      <c r="IG16" s="130"/>
      <c r="IH16" s="130"/>
      <c r="II16" s="130"/>
      <c r="IJ16" s="130"/>
      <c r="IK16" s="130"/>
      <c r="IL16" s="130"/>
      <c r="IM16" s="130"/>
      <c r="IN16" s="130"/>
      <c r="IO16" s="130"/>
      <c r="IP16" s="130"/>
      <c r="IQ16" s="130"/>
    </row>
    <row r="17" spans="1:251" s="25" customFormat="1" ht="75" customHeight="1" thickBot="1" x14ac:dyDescent="0.3">
      <c r="A17" s="254"/>
      <c r="B17" s="257"/>
      <c r="C17" s="64" t="s">
        <v>81</v>
      </c>
      <c r="D17" s="269"/>
      <c r="E17" s="257"/>
      <c r="F17" s="262"/>
      <c r="G17" s="260"/>
      <c r="H17" s="260"/>
      <c r="I17" s="126">
        <v>0.89333333333333298</v>
      </c>
      <c r="J17" s="126">
        <v>0.88428571428571401</v>
      </c>
      <c r="K17" s="126">
        <v>0.90857142857142803</v>
      </c>
      <c r="L17" s="126">
        <v>0.82250000000000001</v>
      </c>
      <c r="M17" s="126">
        <v>0.88500000000000001</v>
      </c>
      <c r="N17" s="127">
        <v>0.97</v>
      </c>
      <c r="O17" s="127">
        <v>0.97</v>
      </c>
      <c r="P17" s="126">
        <v>0.92</v>
      </c>
      <c r="Q17" s="126">
        <v>0.9</v>
      </c>
      <c r="R17" s="126">
        <v>0.82</v>
      </c>
      <c r="S17" s="127">
        <v>0.95</v>
      </c>
      <c r="T17" s="126">
        <v>0.76</v>
      </c>
      <c r="U17" s="129">
        <f t="shared" si="0"/>
        <v>0.89030753968253951</v>
      </c>
      <c r="V17" s="264"/>
      <c r="W17" s="157" t="s">
        <v>158</v>
      </c>
      <c r="X17" s="267"/>
      <c r="Y17" s="131"/>
      <c r="Z17" s="131"/>
      <c r="AA17" s="131"/>
      <c r="AB17" s="131"/>
      <c r="AC17" s="131"/>
      <c r="AD17" s="131"/>
      <c r="AE17" s="131"/>
      <c r="AF17" s="131"/>
      <c r="AG17" s="131"/>
      <c r="AH17" s="131"/>
      <c r="AI17" s="131"/>
      <c r="AJ17" s="131"/>
      <c r="AK17" s="131"/>
      <c r="AL17" s="131"/>
      <c r="AM17" s="131"/>
      <c r="AN17" s="131"/>
      <c r="AO17" s="131"/>
      <c r="AP17" s="131"/>
      <c r="AQ17" s="131"/>
      <c r="AR17" s="131"/>
      <c r="AS17" s="131"/>
      <c r="AT17" s="131"/>
      <c r="AU17" s="131"/>
      <c r="AV17" s="131"/>
      <c r="AW17" s="131"/>
      <c r="AX17" s="131"/>
      <c r="AY17" s="131"/>
      <c r="AZ17" s="131"/>
      <c r="BA17" s="131"/>
      <c r="BB17" s="131"/>
      <c r="BC17" s="131"/>
      <c r="BD17" s="131"/>
      <c r="BE17" s="131"/>
      <c r="BF17" s="131"/>
      <c r="BG17" s="131"/>
      <c r="BH17" s="131"/>
      <c r="BI17" s="131"/>
      <c r="BJ17" s="131"/>
      <c r="BK17" s="131"/>
      <c r="BL17" s="131"/>
      <c r="BM17" s="131"/>
      <c r="BN17" s="131"/>
      <c r="BO17" s="131"/>
      <c r="BP17" s="131"/>
      <c r="BQ17" s="131"/>
      <c r="BR17" s="131"/>
      <c r="BS17" s="131"/>
      <c r="BT17" s="131"/>
      <c r="BU17" s="131"/>
      <c r="BV17" s="131"/>
      <c r="BW17" s="131"/>
      <c r="BX17" s="131"/>
      <c r="BY17" s="131"/>
      <c r="BZ17" s="131"/>
      <c r="CA17" s="131"/>
      <c r="CB17" s="131"/>
      <c r="CC17" s="131"/>
      <c r="CD17" s="131"/>
      <c r="CE17" s="131"/>
      <c r="CF17" s="131"/>
      <c r="CG17" s="131"/>
      <c r="CH17" s="131"/>
      <c r="CI17" s="131"/>
      <c r="CJ17" s="131"/>
      <c r="CK17" s="131"/>
      <c r="CL17" s="131"/>
      <c r="CM17" s="131"/>
      <c r="CN17" s="131"/>
      <c r="CO17" s="131"/>
      <c r="CP17" s="131"/>
      <c r="CQ17" s="131"/>
      <c r="CR17" s="131"/>
      <c r="CS17" s="131"/>
      <c r="CT17" s="131"/>
      <c r="CU17" s="131"/>
      <c r="CV17" s="131"/>
      <c r="CW17" s="131"/>
      <c r="CX17" s="131"/>
      <c r="CY17" s="131"/>
      <c r="CZ17" s="131"/>
      <c r="DA17" s="131"/>
      <c r="DB17" s="131"/>
      <c r="DC17" s="131"/>
      <c r="DD17" s="131"/>
      <c r="DE17" s="131"/>
      <c r="DF17" s="131"/>
      <c r="DG17" s="131"/>
      <c r="DH17" s="131"/>
      <c r="DI17" s="131"/>
      <c r="DJ17" s="131"/>
      <c r="DK17" s="131"/>
      <c r="DL17" s="131"/>
      <c r="DM17" s="131"/>
      <c r="DN17" s="131"/>
      <c r="DO17" s="131"/>
      <c r="DP17" s="131"/>
      <c r="DQ17" s="131"/>
      <c r="DR17" s="131"/>
      <c r="DS17" s="131"/>
      <c r="DT17" s="131"/>
      <c r="DU17" s="131"/>
      <c r="DV17" s="131"/>
      <c r="DW17" s="131"/>
      <c r="DX17" s="131"/>
      <c r="DY17" s="131"/>
      <c r="DZ17" s="131"/>
      <c r="EA17" s="131"/>
      <c r="EB17" s="131"/>
      <c r="EC17" s="131"/>
      <c r="ED17" s="131"/>
      <c r="EE17" s="131"/>
      <c r="EF17" s="131"/>
      <c r="EG17" s="131"/>
      <c r="EH17" s="131"/>
      <c r="EI17" s="131"/>
      <c r="EJ17" s="131"/>
      <c r="EK17" s="131"/>
      <c r="EL17" s="131"/>
      <c r="EM17" s="131"/>
      <c r="EN17" s="131"/>
      <c r="EO17" s="131"/>
      <c r="EP17" s="131"/>
      <c r="EQ17" s="131"/>
      <c r="ER17" s="131"/>
      <c r="ES17" s="131"/>
      <c r="ET17" s="131"/>
      <c r="EU17" s="131"/>
      <c r="EV17" s="131"/>
      <c r="EW17" s="131"/>
      <c r="EX17" s="131"/>
      <c r="EY17" s="131"/>
      <c r="EZ17" s="131"/>
      <c r="FA17" s="131"/>
      <c r="FB17" s="131"/>
      <c r="FC17" s="131"/>
      <c r="FD17" s="131"/>
      <c r="FE17" s="131"/>
      <c r="FF17" s="131"/>
      <c r="FG17" s="131"/>
      <c r="FH17" s="131"/>
      <c r="FI17" s="131"/>
      <c r="FJ17" s="131"/>
      <c r="FK17" s="131"/>
      <c r="FL17" s="131"/>
      <c r="FM17" s="131"/>
      <c r="FN17" s="131"/>
      <c r="FO17" s="131"/>
      <c r="FP17" s="131"/>
      <c r="FQ17" s="131"/>
      <c r="FR17" s="131"/>
      <c r="FS17" s="131"/>
      <c r="FT17" s="131"/>
      <c r="FU17" s="131"/>
      <c r="FV17" s="131"/>
      <c r="FW17" s="131"/>
      <c r="FX17" s="131"/>
      <c r="FY17" s="131"/>
      <c r="FZ17" s="131"/>
      <c r="GA17" s="131"/>
      <c r="GB17" s="131"/>
      <c r="GC17" s="131"/>
      <c r="GD17" s="131"/>
      <c r="GE17" s="131"/>
      <c r="GF17" s="131"/>
      <c r="GG17" s="131"/>
      <c r="GH17" s="131"/>
      <c r="GI17" s="131"/>
      <c r="GJ17" s="131"/>
      <c r="GK17" s="131"/>
      <c r="GL17" s="131"/>
      <c r="GM17" s="131"/>
      <c r="GN17" s="131"/>
      <c r="GO17" s="131"/>
      <c r="GP17" s="131"/>
      <c r="GQ17" s="131"/>
      <c r="GR17" s="131"/>
      <c r="GS17" s="131"/>
      <c r="GT17" s="131"/>
      <c r="GU17" s="131"/>
      <c r="GV17" s="131"/>
      <c r="GW17" s="131"/>
      <c r="GX17" s="131"/>
      <c r="GY17" s="131"/>
      <c r="GZ17" s="131"/>
      <c r="HA17" s="131"/>
      <c r="HB17" s="131"/>
      <c r="HC17" s="131"/>
      <c r="HD17" s="131"/>
      <c r="HE17" s="131"/>
      <c r="HF17" s="131"/>
      <c r="HG17" s="131"/>
      <c r="HH17" s="131"/>
      <c r="HI17" s="131"/>
      <c r="HJ17" s="131"/>
      <c r="HK17" s="131"/>
      <c r="HL17" s="131"/>
      <c r="HM17" s="131"/>
      <c r="HN17" s="131"/>
      <c r="HO17" s="131"/>
      <c r="HP17" s="131"/>
      <c r="HQ17" s="131"/>
      <c r="HR17" s="131"/>
      <c r="HS17" s="131"/>
      <c r="HT17" s="131"/>
      <c r="HU17" s="131"/>
      <c r="HV17" s="131"/>
      <c r="HW17" s="131"/>
      <c r="HX17" s="131"/>
      <c r="HY17" s="131"/>
      <c r="HZ17" s="131"/>
      <c r="IA17" s="131"/>
      <c r="IB17" s="131"/>
      <c r="IC17" s="131"/>
      <c r="ID17" s="131"/>
      <c r="IE17" s="131"/>
      <c r="IF17" s="131"/>
      <c r="IG17" s="131"/>
      <c r="IH17" s="131"/>
      <c r="II17" s="131"/>
      <c r="IJ17" s="131"/>
      <c r="IK17" s="131"/>
      <c r="IL17" s="131"/>
      <c r="IM17" s="131"/>
      <c r="IN17" s="131"/>
      <c r="IO17" s="131"/>
      <c r="IP17" s="131"/>
      <c r="IQ17" s="131"/>
    </row>
    <row r="18" spans="1:251" s="25" customFormat="1" ht="75" customHeight="1" x14ac:dyDescent="0.25">
      <c r="A18" s="254"/>
      <c r="B18" s="257"/>
      <c r="C18" s="64" t="s">
        <v>84</v>
      </c>
      <c r="D18" s="269"/>
      <c r="E18" s="257"/>
      <c r="F18" s="262"/>
      <c r="G18" s="260"/>
      <c r="H18" s="260"/>
      <c r="I18" s="126">
        <v>0.86</v>
      </c>
      <c r="J18" s="127">
        <v>0.99</v>
      </c>
      <c r="K18" s="127">
        <v>0.96</v>
      </c>
      <c r="L18" s="127">
        <v>0.99</v>
      </c>
      <c r="M18" s="126">
        <v>0.77890000000000004</v>
      </c>
      <c r="N18" s="126">
        <v>0.71</v>
      </c>
      <c r="O18" s="126">
        <v>0.82</v>
      </c>
      <c r="P18" s="126">
        <v>0.78</v>
      </c>
      <c r="Q18" s="126">
        <v>0.81</v>
      </c>
      <c r="R18" s="126">
        <v>0.82</v>
      </c>
      <c r="S18" s="126">
        <v>0.69</v>
      </c>
      <c r="T18" s="126">
        <v>0.75</v>
      </c>
      <c r="U18" s="129">
        <f t="shared" si="0"/>
        <v>0.82990833333333336</v>
      </c>
      <c r="V18" s="265"/>
      <c r="W18" s="157" t="s">
        <v>159</v>
      </c>
      <c r="X18" s="267"/>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131"/>
      <c r="AU18" s="131"/>
      <c r="AV18" s="131"/>
      <c r="AW18" s="131"/>
      <c r="AX18" s="131"/>
      <c r="AY18" s="131"/>
      <c r="AZ18" s="131"/>
      <c r="BA18" s="131"/>
      <c r="BB18" s="131"/>
      <c r="BC18" s="131"/>
      <c r="BD18" s="131"/>
      <c r="BE18" s="131"/>
      <c r="BF18" s="131"/>
      <c r="BG18" s="131"/>
      <c r="BH18" s="131"/>
      <c r="BI18" s="131"/>
      <c r="BJ18" s="131"/>
      <c r="BK18" s="131"/>
      <c r="BL18" s="131"/>
      <c r="BM18" s="131"/>
      <c r="BN18" s="131"/>
      <c r="BO18" s="131"/>
      <c r="BP18" s="131"/>
      <c r="BQ18" s="131"/>
      <c r="BR18" s="131"/>
      <c r="BS18" s="131"/>
      <c r="BT18" s="131"/>
      <c r="BU18" s="131"/>
      <c r="BV18" s="131"/>
      <c r="BW18" s="131"/>
      <c r="BX18" s="131"/>
      <c r="BY18" s="131"/>
      <c r="BZ18" s="131"/>
      <c r="CA18" s="131"/>
      <c r="CB18" s="131"/>
      <c r="CC18" s="131"/>
      <c r="CD18" s="131"/>
      <c r="CE18" s="131"/>
      <c r="CF18" s="131"/>
      <c r="CG18" s="131"/>
      <c r="CH18" s="131"/>
      <c r="CI18" s="131"/>
      <c r="CJ18" s="131"/>
      <c r="CK18" s="131"/>
      <c r="CL18" s="131"/>
      <c r="CM18" s="131"/>
      <c r="CN18" s="131"/>
      <c r="CO18" s="131"/>
      <c r="CP18" s="131"/>
      <c r="CQ18" s="131"/>
      <c r="CR18" s="131"/>
      <c r="CS18" s="131"/>
      <c r="CT18" s="131"/>
      <c r="CU18" s="131"/>
      <c r="CV18" s="131"/>
      <c r="CW18" s="131"/>
      <c r="CX18" s="131"/>
      <c r="CY18" s="131"/>
      <c r="CZ18" s="131"/>
      <c r="DA18" s="131"/>
      <c r="DB18" s="131"/>
      <c r="DC18" s="131"/>
      <c r="DD18" s="131"/>
      <c r="DE18" s="131"/>
      <c r="DF18" s="131"/>
      <c r="DG18" s="131"/>
      <c r="DH18" s="131"/>
      <c r="DI18" s="131"/>
      <c r="DJ18" s="131"/>
      <c r="DK18" s="131"/>
      <c r="DL18" s="131"/>
      <c r="DM18" s="131"/>
      <c r="DN18" s="131"/>
      <c r="DO18" s="131"/>
      <c r="DP18" s="131"/>
      <c r="DQ18" s="131"/>
      <c r="DR18" s="131"/>
      <c r="DS18" s="131"/>
      <c r="DT18" s="131"/>
      <c r="DU18" s="131"/>
      <c r="DV18" s="131"/>
      <c r="DW18" s="131"/>
      <c r="DX18" s="131"/>
      <c r="DY18" s="131"/>
      <c r="DZ18" s="131"/>
      <c r="EA18" s="131"/>
      <c r="EB18" s="131"/>
      <c r="EC18" s="131"/>
      <c r="ED18" s="131"/>
      <c r="EE18" s="131"/>
      <c r="EF18" s="131"/>
      <c r="EG18" s="131"/>
      <c r="EH18" s="131"/>
      <c r="EI18" s="131"/>
      <c r="EJ18" s="131"/>
      <c r="EK18" s="131"/>
      <c r="EL18" s="131"/>
      <c r="EM18" s="131"/>
      <c r="EN18" s="131"/>
      <c r="EO18" s="131"/>
      <c r="EP18" s="131"/>
      <c r="EQ18" s="131"/>
      <c r="ER18" s="131"/>
      <c r="ES18" s="131"/>
      <c r="ET18" s="131"/>
      <c r="EU18" s="131"/>
      <c r="EV18" s="131"/>
      <c r="EW18" s="131"/>
      <c r="EX18" s="131"/>
      <c r="EY18" s="131"/>
      <c r="EZ18" s="131"/>
      <c r="FA18" s="131"/>
      <c r="FB18" s="131"/>
      <c r="FC18" s="131"/>
      <c r="FD18" s="131"/>
      <c r="FE18" s="131"/>
      <c r="FF18" s="131"/>
      <c r="FG18" s="131"/>
      <c r="FH18" s="131"/>
      <c r="FI18" s="131"/>
      <c r="FJ18" s="131"/>
      <c r="FK18" s="131"/>
      <c r="FL18" s="131"/>
      <c r="FM18" s="131"/>
      <c r="FN18" s="131"/>
      <c r="FO18" s="131"/>
      <c r="FP18" s="131"/>
      <c r="FQ18" s="131"/>
      <c r="FR18" s="131"/>
      <c r="FS18" s="131"/>
      <c r="FT18" s="131"/>
      <c r="FU18" s="131"/>
      <c r="FV18" s="131"/>
      <c r="FW18" s="131"/>
      <c r="FX18" s="131"/>
      <c r="FY18" s="131"/>
      <c r="FZ18" s="131"/>
      <c r="GA18" s="131"/>
      <c r="GB18" s="131"/>
      <c r="GC18" s="131"/>
      <c r="GD18" s="131"/>
      <c r="GE18" s="131"/>
      <c r="GF18" s="131"/>
      <c r="GG18" s="131"/>
      <c r="GH18" s="131"/>
      <c r="GI18" s="131"/>
      <c r="GJ18" s="131"/>
      <c r="GK18" s="131"/>
      <c r="GL18" s="131"/>
      <c r="GM18" s="131"/>
      <c r="GN18" s="131"/>
      <c r="GO18" s="131"/>
      <c r="GP18" s="131"/>
      <c r="GQ18" s="131"/>
      <c r="GR18" s="131"/>
      <c r="GS18" s="131"/>
      <c r="GT18" s="131"/>
      <c r="GU18" s="131"/>
      <c r="GV18" s="131"/>
      <c r="GW18" s="131"/>
      <c r="GX18" s="131"/>
      <c r="GY18" s="131"/>
      <c r="GZ18" s="131"/>
      <c r="HA18" s="131"/>
      <c r="HB18" s="131"/>
      <c r="HC18" s="131"/>
      <c r="HD18" s="131"/>
      <c r="HE18" s="131"/>
      <c r="HF18" s="131"/>
      <c r="HG18" s="131"/>
      <c r="HH18" s="131"/>
      <c r="HI18" s="131"/>
      <c r="HJ18" s="131"/>
      <c r="HK18" s="131"/>
      <c r="HL18" s="131"/>
      <c r="HM18" s="131"/>
      <c r="HN18" s="131"/>
      <c r="HO18" s="131"/>
      <c r="HP18" s="131"/>
      <c r="HQ18" s="131"/>
      <c r="HR18" s="131"/>
      <c r="HS18" s="131"/>
      <c r="HT18" s="131"/>
      <c r="HU18" s="131"/>
      <c r="HV18" s="131"/>
      <c r="HW18" s="131"/>
      <c r="HX18" s="131"/>
      <c r="HY18" s="131"/>
      <c r="HZ18" s="131"/>
      <c r="IA18" s="131"/>
      <c r="IB18" s="131"/>
      <c r="IC18" s="131"/>
      <c r="ID18" s="131"/>
      <c r="IE18" s="131"/>
      <c r="IF18" s="131"/>
      <c r="IG18" s="131"/>
      <c r="IH18" s="131"/>
      <c r="II18" s="131"/>
      <c r="IJ18" s="131"/>
      <c r="IK18" s="131"/>
      <c r="IL18" s="131"/>
      <c r="IM18" s="131"/>
      <c r="IN18" s="131"/>
      <c r="IO18" s="131"/>
      <c r="IP18" s="131"/>
      <c r="IQ18" s="131"/>
    </row>
    <row r="19" spans="1:251" s="25" customFormat="1" ht="75" customHeight="1" thickBot="1" x14ac:dyDescent="0.3">
      <c r="A19" s="253">
        <v>2</v>
      </c>
      <c r="B19" s="256" t="s">
        <v>86</v>
      </c>
      <c r="C19" s="64" t="s">
        <v>79</v>
      </c>
      <c r="D19" s="268" t="s">
        <v>87</v>
      </c>
      <c r="E19" s="256" t="s">
        <v>77</v>
      </c>
      <c r="F19" s="261" t="s">
        <v>88</v>
      </c>
      <c r="G19" s="259" t="s">
        <v>78</v>
      </c>
      <c r="H19" s="259" t="s">
        <v>78</v>
      </c>
      <c r="I19" s="126">
        <v>0.76250000000000007</v>
      </c>
      <c r="J19" s="126">
        <v>0.84</v>
      </c>
      <c r="K19" s="126">
        <v>0.83000000000000007</v>
      </c>
      <c r="L19" s="126">
        <v>0.88249999999999995</v>
      </c>
      <c r="M19" s="127">
        <v>0.91</v>
      </c>
      <c r="N19" s="126">
        <v>0.82</v>
      </c>
      <c r="O19" s="127">
        <v>0.9</v>
      </c>
      <c r="P19" s="127">
        <v>0.96</v>
      </c>
      <c r="Q19" s="126">
        <v>0.89</v>
      </c>
      <c r="R19" s="127">
        <v>0.95</v>
      </c>
      <c r="S19" s="127">
        <v>0.95</v>
      </c>
      <c r="T19" s="126">
        <v>0.94199999999999995</v>
      </c>
      <c r="U19" s="126">
        <f t="shared" si="0"/>
        <v>0.88641666666666652</v>
      </c>
      <c r="V19" s="270">
        <f>AVERAGE(I19:T21)</f>
        <v>0.90221666666666678</v>
      </c>
      <c r="W19" s="157" t="s">
        <v>160</v>
      </c>
      <c r="X19" s="266" t="s">
        <v>80</v>
      </c>
      <c r="Y19" s="131"/>
      <c r="Z19" s="131"/>
      <c r="AA19" s="131"/>
      <c r="AB19" s="131"/>
      <c r="AC19" s="131"/>
      <c r="AD19" s="131"/>
      <c r="AE19" s="131"/>
      <c r="AF19" s="131"/>
      <c r="AG19" s="131"/>
      <c r="AH19" s="131"/>
      <c r="AI19" s="131"/>
      <c r="AJ19" s="131"/>
      <c r="AK19" s="131"/>
      <c r="AL19" s="131"/>
      <c r="AM19" s="131"/>
      <c r="AN19" s="131"/>
      <c r="AO19" s="131"/>
      <c r="AP19" s="131"/>
      <c r="AQ19" s="131"/>
      <c r="AR19" s="131"/>
      <c r="AS19" s="131"/>
      <c r="AT19" s="131"/>
      <c r="AU19" s="131"/>
      <c r="AV19" s="131"/>
      <c r="AW19" s="131"/>
      <c r="AX19" s="131"/>
      <c r="AY19" s="131"/>
      <c r="AZ19" s="131"/>
      <c r="BA19" s="131"/>
      <c r="BB19" s="131"/>
      <c r="BC19" s="131"/>
      <c r="BD19" s="131"/>
      <c r="BE19" s="131"/>
      <c r="BF19" s="131"/>
      <c r="BG19" s="131"/>
      <c r="BH19" s="131"/>
      <c r="BI19" s="131"/>
      <c r="BJ19" s="131"/>
      <c r="BK19" s="131"/>
      <c r="BL19" s="131"/>
      <c r="BM19" s="131"/>
      <c r="BN19" s="131"/>
      <c r="BO19" s="131"/>
      <c r="BP19" s="131"/>
      <c r="BQ19" s="131"/>
      <c r="BR19" s="131"/>
      <c r="BS19" s="131"/>
      <c r="BT19" s="131"/>
      <c r="BU19" s="131"/>
      <c r="BV19" s="131"/>
      <c r="BW19" s="131"/>
      <c r="BX19" s="131"/>
      <c r="BY19" s="131"/>
      <c r="BZ19" s="131"/>
      <c r="CA19" s="131"/>
      <c r="CB19" s="131"/>
      <c r="CC19" s="131"/>
      <c r="CD19" s="131"/>
      <c r="CE19" s="131"/>
      <c r="CF19" s="131"/>
      <c r="CG19" s="131"/>
      <c r="CH19" s="131"/>
      <c r="CI19" s="131"/>
      <c r="CJ19" s="131"/>
      <c r="CK19" s="131"/>
      <c r="CL19" s="131"/>
      <c r="CM19" s="131"/>
      <c r="CN19" s="131"/>
      <c r="CO19" s="131"/>
      <c r="CP19" s="131"/>
      <c r="CQ19" s="131"/>
      <c r="CR19" s="131"/>
      <c r="CS19" s="131"/>
      <c r="CT19" s="131"/>
      <c r="CU19" s="131"/>
      <c r="CV19" s="131"/>
      <c r="CW19" s="131"/>
      <c r="CX19" s="131"/>
      <c r="CY19" s="131"/>
      <c r="CZ19" s="131"/>
      <c r="DA19" s="131"/>
      <c r="DB19" s="131"/>
      <c r="DC19" s="131"/>
      <c r="DD19" s="131"/>
      <c r="DE19" s="131"/>
      <c r="DF19" s="131"/>
      <c r="DG19" s="131"/>
      <c r="DH19" s="131"/>
      <c r="DI19" s="131"/>
      <c r="DJ19" s="131"/>
      <c r="DK19" s="131"/>
      <c r="DL19" s="131"/>
      <c r="DM19" s="131"/>
      <c r="DN19" s="131"/>
      <c r="DO19" s="131"/>
      <c r="DP19" s="131"/>
      <c r="DQ19" s="131"/>
      <c r="DR19" s="131"/>
      <c r="DS19" s="131"/>
      <c r="DT19" s="131"/>
      <c r="DU19" s="131"/>
      <c r="DV19" s="131"/>
      <c r="DW19" s="131"/>
      <c r="DX19" s="131"/>
      <c r="DY19" s="131"/>
      <c r="DZ19" s="131"/>
      <c r="EA19" s="131"/>
      <c r="EB19" s="131"/>
      <c r="EC19" s="131"/>
      <c r="ED19" s="131"/>
      <c r="EE19" s="131"/>
      <c r="EF19" s="131"/>
      <c r="EG19" s="131"/>
      <c r="EH19" s="131"/>
      <c r="EI19" s="131"/>
      <c r="EJ19" s="131"/>
      <c r="EK19" s="131"/>
      <c r="EL19" s="131"/>
      <c r="EM19" s="131"/>
      <c r="EN19" s="131"/>
      <c r="EO19" s="131"/>
      <c r="EP19" s="131"/>
      <c r="EQ19" s="131"/>
      <c r="ER19" s="131"/>
      <c r="ES19" s="131"/>
      <c r="ET19" s="131"/>
      <c r="EU19" s="131"/>
      <c r="EV19" s="131"/>
      <c r="EW19" s="131"/>
      <c r="EX19" s="131"/>
      <c r="EY19" s="131"/>
      <c r="EZ19" s="131"/>
      <c r="FA19" s="131"/>
      <c r="FB19" s="131"/>
      <c r="FC19" s="131"/>
      <c r="FD19" s="131"/>
      <c r="FE19" s="131"/>
      <c r="FF19" s="131"/>
      <c r="FG19" s="131"/>
      <c r="FH19" s="131"/>
      <c r="FI19" s="131"/>
      <c r="FJ19" s="131"/>
      <c r="FK19" s="131"/>
      <c r="FL19" s="131"/>
      <c r="FM19" s="131"/>
      <c r="FN19" s="131"/>
      <c r="FO19" s="131"/>
      <c r="FP19" s="131"/>
      <c r="FQ19" s="131"/>
      <c r="FR19" s="131"/>
      <c r="FS19" s="131"/>
      <c r="FT19" s="131"/>
      <c r="FU19" s="131"/>
      <c r="FV19" s="131"/>
      <c r="FW19" s="131"/>
      <c r="FX19" s="131"/>
      <c r="FY19" s="131"/>
      <c r="FZ19" s="131"/>
      <c r="GA19" s="131"/>
      <c r="GB19" s="131"/>
      <c r="GC19" s="131"/>
      <c r="GD19" s="131"/>
      <c r="GE19" s="131"/>
      <c r="GF19" s="131"/>
      <c r="GG19" s="131"/>
      <c r="GH19" s="131"/>
      <c r="GI19" s="131"/>
      <c r="GJ19" s="131"/>
      <c r="GK19" s="131"/>
      <c r="GL19" s="131"/>
      <c r="GM19" s="131"/>
      <c r="GN19" s="131"/>
      <c r="GO19" s="131"/>
      <c r="GP19" s="131"/>
      <c r="GQ19" s="131"/>
      <c r="GR19" s="131"/>
      <c r="GS19" s="131"/>
      <c r="GT19" s="131"/>
      <c r="GU19" s="131"/>
      <c r="GV19" s="131"/>
      <c r="GW19" s="131"/>
      <c r="GX19" s="131"/>
      <c r="GY19" s="131"/>
      <c r="GZ19" s="131"/>
      <c r="HA19" s="131"/>
      <c r="HB19" s="131"/>
      <c r="HC19" s="131"/>
      <c r="HD19" s="131"/>
      <c r="HE19" s="131"/>
      <c r="HF19" s="131"/>
      <c r="HG19" s="131"/>
      <c r="HH19" s="131"/>
      <c r="HI19" s="131"/>
      <c r="HJ19" s="131"/>
      <c r="HK19" s="131"/>
      <c r="HL19" s="131"/>
      <c r="HM19" s="131"/>
      <c r="HN19" s="131"/>
      <c r="HO19" s="131"/>
      <c r="HP19" s="131"/>
      <c r="HQ19" s="131"/>
      <c r="HR19" s="131"/>
      <c r="HS19" s="131"/>
      <c r="HT19" s="131"/>
      <c r="HU19" s="131"/>
      <c r="HV19" s="131"/>
      <c r="HW19" s="131"/>
      <c r="HX19" s="131"/>
      <c r="HY19" s="131"/>
      <c r="HZ19" s="131"/>
      <c r="IA19" s="131"/>
      <c r="IB19" s="131"/>
      <c r="IC19" s="131"/>
      <c r="ID19" s="131"/>
      <c r="IE19" s="131"/>
      <c r="IF19" s="131"/>
      <c r="IG19" s="131"/>
      <c r="IH19" s="131"/>
      <c r="II19" s="131"/>
      <c r="IJ19" s="131"/>
      <c r="IK19" s="131"/>
      <c r="IL19" s="131"/>
      <c r="IM19" s="131"/>
      <c r="IN19" s="131"/>
      <c r="IO19" s="131"/>
      <c r="IP19" s="131"/>
      <c r="IQ19" s="131"/>
    </row>
    <row r="20" spans="1:251" s="25" customFormat="1" ht="75" customHeight="1" thickBot="1" x14ac:dyDescent="0.3">
      <c r="A20" s="254"/>
      <c r="B20" s="257"/>
      <c r="C20" s="64" t="s">
        <v>81</v>
      </c>
      <c r="D20" s="269"/>
      <c r="E20" s="257"/>
      <c r="F20" s="262"/>
      <c r="G20" s="260"/>
      <c r="H20" s="260"/>
      <c r="I20" s="127">
        <v>0.95</v>
      </c>
      <c r="J20" s="127">
        <v>0.92285714285714304</v>
      </c>
      <c r="K20" s="127">
        <v>0.86714285714285699</v>
      </c>
      <c r="L20" s="127">
        <v>0.95250000000000001</v>
      </c>
      <c r="M20" s="127">
        <v>0.9375</v>
      </c>
      <c r="N20" s="127">
        <v>0.96</v>
      </c>
      <c r="O20" s="127">
        <v>0.91</v>
      </c>
      <c r="P20" s="126">
        <v>0.89</v>
      </c>
      <c r="Q20" s="127">
        <v>0.92</v>
      </c>
      <c r="R20" s="126">
        <v>0.87</v>
      </c>
      <c r="S20" s="127">
        <v>0.95</v>
      </c>
      <c r="T20" s="126">
        <v>0.79600000000000004</v>
      </c>
      <c r="U20" s="132">
        <f t="shared" si="0"/>
        <v>0.91049999999999986</v>
      </c>
      <c r="V20" s="271"/>
      <c r="W20" s="157" t="s">
        <v>161</v>
      </c>
      <c r="X20" s="267"/>
      <c r="Y20" s="131"/>
      <c r="Z20" s="131"/>
      <c r="AA20" s="131"/>
      <c r="AB20" s="131"/>
      <c r="AC20" s="131"/>
      <c r="AD20" s="131"/>
      <c r="AE20" s="131"/>
      <c r="AF20" s="131"/>
      <c r="AG20" s="131"/>
      <c r="AH20" s="131"/>
      <c r="AI20" s="131"/>
      <c r="AJ20" s="131"/>
      <c r="AK20" s="131"/>
      <c r="AL20" s="131"/>
      <c r="AM20" s="131"/>
      <c r="AN20" s="131"/>
      <c r="AO20" s="131"/>
      <c r="AP20" s="131"/>
      <c r="AQ20" s="131"/>
      <c r="AR20" s="131"/>
      <c r="AS20" s="131"/>
      <c r="AT20" s="131"/>
      <c r="AU20" s="131"/>
      <c r="AV20" s="131"/>
      <c r="AW20" s="131"/>
      <c r="AX20" s="131"/>
      <c r="AY20" s="131"/>
      <c r="AZ20" s="131"/>
      <c r="BA20" s="131"/>
      <c r="BB20" s="131"/>
      <c r="BC20" s="131"/>
      <c r="BD20" s="131"/>
      <c r="BE20" s="131"/>
      <c r="BF20" s="131"/>
      <c r="BG20" s="131"/>
      <c r="BH20" s="131"/>
      <c r="BI20" s="131"/>
      <c r="BJ20" s="131"/>
      <c r="BK20" s="131"/>
      <c r="BL20" s="131"/>
      <c r="BM20" s="131"/>
      <c r="BN20" s="131"/>
      <c r="BO20" s="131"/>
      <c r="BP20" s="131"/>
      <c r="BQ20" s="131"/>
      <c r="BR20" s="131"/>
      <c r="BS20" s="131"/>
      <c r="BT20" s="131"/>
      <c r="BU20" s="131"/>
      <c r="BV20" s="131"/>
      <c r="BW20" s="131"/>
      <c r="BX20" s="131"/>
      <c r="BY20" s="131"/>
      <c r="BZ20" s="131"/>
      <c r="CA20" s="131"/>
      <c r="CB20" s="131"/>
      <c r="CC20" s="131"/>
      <c r="CD20" s="131"/>
      <c r="CE20" s="131"/>
      <c r="CF20" s="131"/>
      <c r="CG20" s="131"/>
      <c r="CH20" s="131"/>
      <c r="CI20" s="131"/>
      <c r="CJ20" s="131"/>
      <c r="CK20" s="131"/>
      <c r="CL20" s="131"/>
      <c r="CM20" s="131"/>
      <c r="CN20" s="131"/>
      <c r="CO20" s="131"/>
      <c r="CP20" s="131"/>
      <c r="CQ20" s="131"/>
      <c r="CR20" s="131"/>
      <c r="CS20" s="131"/>
      <c r="CT20" s="131"/>
      <c r="CU20" s="131"/>
      <c r="CV20" s="131"/>
      <c r="CW20" s="131"/>
      <c r="CX20" s="131"/>
      <c r="CY20" s="131"/>
      <c r="CZ20" s="131"/>
      <c r="DA20" s="131"/>
      <c r="DB20" s="131"/>
      <c r="DC20" s="131"/>
      <c r="DD20" s="131"/>
      <c r="DE20" s="131"/>
      <c r="DF20" s="131"/>
      <c r="DG20" s="131"/>
      <c r="DH20" s="131"/>
      <c r="DI20" s="131"/>
      <c r="DJ20" s="131"/>
      <c r="DK20" s="131"/>
      <c r="DL20" s="131"/>
      <c r="DM20" s="131"/>
      <c r="DN20" s="131"/>
      <c r="DO20" s="131"/>
      <c r="DP20" s="131"/>
      <c r="DQ20" s="131"/>
      <c r="DR20" s="131"/>
      <c r="DS20" s="131"/>
      <c r="DT20" s="131"/>
      <c r="DU20" s="131"/>
      <c r="DV20" s="131"/>
      <c r="DW20" s="131"/>
      <c r="DX20" s="131"/>
      <c r="DY20" s="131"/>
      <c r="DZ20" s="131"/>
      <c r="EA20" s="131"/>
      <c r="EB20" s="131"/>
      <c r="EC20" s="131"/>
      <c r="ED20" s="131"/>
      <c r="EE20" s="131"/>
      <c r="EF20" s="131"/>
      <c r="EG20" s="131"/>
      <c r="EH20" s="131"/>
      <c r="EI20" s="131"/>
      <c r="EJ20" s="131"/>
      <c r="EK20" s="131"/>
      <c r="EL20" s="131"/>
      <c r="EM20" s="131"/>
      <c r="EN20" s="131"/>
      <c r="EO20" s="131"/>
      <c r="EP20" s="131"/>
      <c r="EQ20" s="131"/>
      <c r="ER20" s="131"/>
      <c r="ES20" s="131"/>
      <c r="ET20" s="131"/>
      <c r="EU20" s="131"/>
      <c r="EV20" s="131"/>
      <c r="EW20" s="131"/>
      <c r="EX20" s="131"/>
      <c r="EY20" s="131"/>
      <c r="EZ20" s="131"/>
      <c r="FA20" s="131"/>
      <c r="FB20" s="131"/>
      <c r="FC20" s="131"/>
      <c r="FD20" s="131"/>
      <c r="FE20" s="131"/>
      <c r="FF20" s="131"/>
      <c r="FG20" s="131"/>
      <c r="FH20" s="131"/>
      <c r="FI20" s="131"/>
      <c r="FJ20" s="131"/>
      <c r="FK20" s="131"/>
      <c r="FL20" s="131"/>
      <c r="FM20" s="131"/>
      <c r="FN20" s="131"/>
      <c r="FO20" s="131"/>
      <c r="FP20" s="131"/>
      <c r="FQ20" s="131"/>
      <c r="FR20" s="131"/>
      <c r="FS20" s="131"/>
      <c r="FT20" s="131"/>
      <c r="FU20" s="131"/>
      <c r="FV20" s="131"/>
      <c r="FW20" s="131"/>
      <c r="FX20" s="131"/>
      <c r="FY20" s="131"/>
      <c r="FZ20" s="131"/>
      <c r="GA20" s="131"/>
      <c r="GB20" s="131"/>
      <c r="GC20" s="131"/>
      <c r="GD20" s="131"/>
      <c r="GE20" s="131"/>
      <c r="GF20" s="131"/>
      <c r="GG20" s="131"/>
      <c r="GH20" s="131"/>
      <c r="GI20" s="131"/>
      <c r="GJ20" s="131"/>
      <c r="GK20" s="131"/>
      <c r="GL20" s="131"/>
      <c r="GM20" s="131"/>
      <c r="GN20" s="131"/>
      <c r="GO20" s="131"/>
      <c r="GP20" s="131"/>
      <c r="GQ20" s="131"/>
      <c r="GR20" s="131"/>
      <c r="GS20" s="131"/>
      <c r="GT20" s="131"/>
      <c r="GU20" s="131"/>
      <c r="GV20" s="131"/>
      <c r="GW20" s="131"/>
      <c r="GX20" s="131"/>
      <c r="GY20" s="131"/>
      <c r="GZ20" s="131"/>
      <c r="HA20" s="131"/>
      <c r="HB20" s="131"/>
      <c r="HC20" s="131"/>
      <c r="HD20" s="131"/>
      <c r="HE20" s="131"/>
      <c r="HF20" s="131"/>
      <c r="HG20" s="131"/>
      <c r="HH20" s="131"/>
      <c r="HI20" s="131"/>
      <c r="HJ20" s="131"/>
      <c r="HK20" s="131"/>
      <c r="HL20" s="131"/>
      <c r="HM20" s="131"/>
      <c r="HN20" s="131"/>
      <c r="HO20" s="131"/>
      <c r="HP20" s="131"/>
      <c r="HQ20" s="131"/>
      <c r="HR20" s="131"/>
      <c r="HS20" s="131"/>
      <c r="HT20" s="131"/>
      <c r="HU20" s="131"/>
      <c r="HV20" s="131"/>
      <c r="HW20" s="131"/>
      <c r="HX20" s="131"/>
      <c r="HY20" s="131"/>
      <c r="HZ20" s="131"/>
      <c r="IA20" s="131"/>
      <c r="IB20" s="131"/>
      <c r="IC20" s="131"/>
      <c r="ID20" s="131"/>
      <c r="IE20" s="131"/>
      <c r="IF20" s="131"/>
      <c r="IG20" s="131"/>
      <c r="IH20" s="131"/>
      <c r="II20" s="131"/>
      <c r="IJ20" s="131"/>
      <c r="IK20" s="131"/>
      <c r="IL20" s="131"/>
      <c r="IM20" s="131"/>
      <c r="IN20" s="131"/>
      <c r="IO20" s="131"/>
      <c r="IP20" s="131"/>
      <c r="IQ20" s="131"/>
    </row>
    <row r="21" spans="1:251" s="25" customFormat="1" ht="75" customHeight="1" x14ac:dyDescent="0.25">
      <c r="A21" s="254"/>
      <c r="B21" s="257"/>
      <c r="C21" s="64" t="s">
        <v>84</v>
      </c>
      <c r="D21" s="269"/>
      <c r="E21" s="257"/>
      <c r="F21" s="262"/>
      <c r="G21" s="260"/>
      <c r="H21" s="260"/>
      <c r="I21" s="126">
        <v>0.74</v>
      </c>
      <c r="J21" s="127">
        <v>0.91</v>
      </c>
      <c r="K21" s="127">
        <v>0.93</v>
      </c>
      <c r="L21" s="126">
        <v>0.87</v>
      </c>
      <c r="M21" s="127">
        <v>0.93679999999999997</v>
      </c>
      <c r="N21" s="127">
        <v>0.91</v>
      </c>
      <c r="O21" s="127">
        <v>0.95</v>
      </c>
      <c r="P21" s="127">
        <v>0.91</v>
      </c>
      <c r="Q21" s="127">
        <v>0.95</v>
      </c>
      <c r="R21" s="127">
        <v>0.97</v>
      </c>
      <c r="S21" s="127">
        <v>0.98</v>
      </c>
      <c r="T21" s="126">
        <v>0.86</v>
      </c>
      <c r="U21" s="129">
        <f t="shared" si="0"/>
        <v>0.90973333333333339</v>
      </c>
      <c r="V21" s="271"/>
      <c r="W21" s="157" t="s">
        <v>162</v>
      </c>
      <c r="X21" s="267"/>
      <c r="Y21" s="131"/>
      <c r="Z21" s="131"/>
      <c r="AA21" s="131"/>
      <c r="AB21" s="131"/>
      <c r="AC21" s="131"/>
      <c r="AD21" s="131"/>
      <c r="AE21" s="131"/>
      <c r="AF21" s="131"/>
      <c r="AG21" s="131"/>
      <c r="AH21" s="131"/>
      <c r="AI21" s="131"/>
      <c r="AJ21" s="131"/>
      <c r="AK21" s="131"/>
      <c r="AL21" s="131"/>
      <c r="AM21" s="131"/>
      <c r="AN21" s="131"/>
      <c r="AO21" s="131"/>
      <c r="AP21" s="131"/>
      <c r="AQ21" s="131"/>
      <c r="AR21" s="131"/>
      <c r="AS21" s="131"/>
      <c r="AT21" s="131"/>
      <c r="AU21" s="131"/>
      <c r="AV21" s="131"/>
      <c r="AW21" s="131"/>
      <c r="AX21" s="131"/>
      <c r="AY21" s="131"/>
      <c r="AZ21" s="131"/>
      <c r="BA21" s="131"/>
      <c r="BB21" s="131"/>
      <c r="BC21" s="131"/>
      <c r="BD21" s="131"/>
      <c r="BE21" s="131"/>
      <c r="BF21" s="131"/>
      <c r="BG21" s="131"/>
      <c r="BH21" s="131"/>
      <c r="BI21" s="131"/>
      <c r="BJ21" s="131"/>
      <c r="BK21" s="131"/>
      <c r="BL21" s="131"/>
      <c r="BM21" s="131"/>
      <c r="BN21" s="131"/>
      <c r="BO21" s="131"/>
      <c r="BP21" s="131"/>
      <c r="BQ21" s="131"/>
      <c r="BR21" s="131"/>
      <c r="BS21" s="131"/>
      <c r="BT21" s="131"/>
      <c r="BU21" s="131"/>
      <c r="BV21" s="131"/>
      <c r="BW21" s="131"/>
      <c r="BX21" s="131"/>
      <c r="BY21" s="131"/>
      <c r="BZ21" s="131"/>
      <c r="CA21" s="131"/>
      <c r="CB21" s="131"/>
      <c r="CC21" s="131"/>
      <c r="CD21" s="131"/>
      <c r="CE21" s="131"/>
      <c r="CF21" s="131"/>
      <c r="CG21" s="131"/>
      <c r="CH21" s="131"/>
      <c r="CI21" s="131"/>
      <c r="CJ21" s="131"/>
      <c r="CK21" s="131"/>
      <c r="CL21" s="131"/>
      <c r="CM21" s="131"/>
      <c r="CN21" s="131"/>
      <c r="CO21" s="131"/>
      <c r="CP21" s="131"/>
      <c r="CQ21" s="131"/>
      <c r="CR21" s="131"/>
      <c r="CS21" s="131"/>
      <c r="CT21" s="131"/>
      <c r="CU21" s="131"/>
      <c r="CV21" s="131"/>
      <c r="CW21" s="131"/>
      <c r="CX21" s="131"/>
      <c r="CY21" s="131"/>
      <c r="CZ21" s="131"/>
      <c r="DA21" s="131"/>
      <c r="DB21" s="131"/>
      <c r="DC21" s="131"/>
      <c r="DD21" s="131"/>
      <c r="DE21" s="131"/>
      <c r="DF21" s="131"/>
      <c r="DG21" s="131"/>
      <c r="DH21" s="131"/>
      <c r="DI21" s="131"/>
      <c r="DJ21" s="131"/>
      <c r="DK21" s="131"/>
      <c r="DL21" s="131"/>
      <c r="DM21" s="131"/>
      <c r="DN21" s="131"/>
      <c r="DO21" s="131"/>
      <c r="DP21" s="131"/>
      <c r="DQ21" s="131"/>
      <c r="DR21" s="131"/>
      <c r="DS21" s="131"/>
      <c r="DT21" s="131"/>
      <c r="DU21" s="131"/>
      <c r="DV21" s="131"/>
      <c r="DW21" s="131"/>
      <c r="DX21" s="131"/>
      <c r="DY21" s="131"/>
      <c r="DZ21" s="131"/>
      <c r="EA21" s="131"/>
      <c r="EB21" s="131"/>
      <c r="EC21" s="131"/>
      <c r="ED21" s="131"/>
      <c r="EE21" s="131"/>
      <c r="EF21" s="131"/>
      <c r="EG21" s="131"/>
      <c r="EH21" s="131"/>
      <c r="EI21" s="131"/>
      <c r="EJ21" s="131"/>
      <c r="EK21" s="131"/>
      <c r="EL21" s="131"/>
      <c r="EM21" s="131"/>
      <c r="EN21" s="131"/>
      <c r="EO21" s="131"/>
      <c r="EP21" s="131"/>
      <c r="EQ21" s="131"/>
      <c r="ER21" s="131"/>
      <c r="ES21" s="131"/>
      <c r="ET21" s="131"/>
      <c r="EU21" s="131"/>
      <c r="EV21" s="131"/>
      <c r="EW21" s="131"/>
      <c r="EX21" s="131"/>
      <c r="EY21" s="131"/>
      <c r="EZ21" s="131"/>
      <c r="FA21" s="131"/>
      <c r="FB21" s="131"/>
      <c r="FC21" s="131"/>
      <c r="FD21" s="131"/>
      <c r="FE21" s="131"/>
      <c r="FF21" s="131"/>
      <c r="FG21" s="131"/>
      <c r="FH21" s="131"/>
      <c r="FI21" s="131"/>
      <c r="FJ21" s="131"/>
      <c r="FK21" s="131"/>
      <c r="FL21" s="131"/>
      <c r="FM21" s="131"/>
      <c r="FN21" s="131"/>
      <c r="FO21" s="131"/>
      <c r="FP21" s="131"/>
      <c r="FQ21" s="131"/>
      <c r="FR21" s="131"/>
      <c r="FS21" s="131"/>
      <c r="FT21" s="131"/>
      <c r="FU21" s="131"/>
      <c r="FV21" s="131"/>
      <c r="FW21" s="131"/>
      <c r="FX21" s="131"/>
      <c r="FY21" s="131"/>
      <c r="FZ21" s="131"/>
      <c r="GA21" s="131"/>
      <c r="GB21" s="131"/>
      <c r="GC21" s="131"/>
      <c r="GD21" s="131"/>
      <c r="GE21" s="131"/>
      <c r="GF21" s="131"/>
      <c r="GG21" s="131"/>
      <c r="GH21" s="131"/>
      <c r="GI21" s="131"/>
      <c r="GJ21" s="131"/>
      <c r="GK21" s="131"/>
      <c r="GL21" s="131"/>
      <c r="GM21" s="131"/>
      <c r="GN21" s="131"/>
      <c r="GO21" s="131"/>
      <c r="GP21" s="131"/>
      <c r="GQ21" s="131"/>
      <c r="GR21" s="131"/>
      <c r="GS21" s="131"/>
      <c r="GT21" s="131"/>
      <c r="GU21" s="131"/>
      <c r="GV21" s="131"/>
      <c r="GW21" s="131"/>
      <c r="GX21" s="131"/>
      <c r="GY21" s="131"/>
      <c r="GZ21" s="131"/>
      <c r="HA21" s="131"/>
      <c r="HB21" s="131"/>
      <c r="HC21" s="131"/>
      <c r="HD21" s="131"/>
      <c r="HE21" s="131"/>
      <c r="HF21" s="131"/>
      <c r="HG21" s="131"/>
      <c r="HH21" s="131"/>
      <c r="HI21" s="131"/>
      <c r="HJ21" s="131"/>
      <c r="HK21" s="131"/>
      <c r="HL21" s="131"/>
      <c r="HM21" s="131"/>
      <c r="HN21" s="131"/>
      <c r="HO21" s="131"/>
      <c r="HP21" s="131"/>
      <c r="HQ21" s="131"/>
      <c r="HR21" s="131"/>
      <c r="HS21" s="131"/>
      <c r="HT21" s="131"/>
      <c r="HU21" s="131"/>
      <c r="HV21" s="131"/>
      <c r="HW21" s="131"/>
      <c r="HX21" s="131"/>
      <c r="HY21" s="131"/>
      <c r="HZ21" s="131"/>
      <c r="IA21" s="131"/>
      <c r="IB21" s="131"/>
      <c r="IC21" s="131"/>
      <c r="ID21" s="131"/>
      <c r="IE21" s="131"/>
      <c r="IF21" s="131"/>
      <c r="IG21" s="131"/>
      <c r="IH21" s="131"/>
      <c r="II21" s="131"/>
      <c r="IJ21" s="131"/>
      <c r="IK21" s="131"/>
      <c r="IL21" s="131"/>
      <c r="IM21" s="131"/>
      <c r="IN21" s="131"/>
      <c r="IO21" s="131"/>
      <c r="IP21" s="131"/>
      <c r="IQ21" s="131"/>
    </row>
    <row r="22" spans="1:251" s="25" customFormat="1" ht="75" customHeight="1" thickBot="1" x14ac:dyDescent="0.3">
      <c r="A22" s="253">
        <v>3</v>
      </c>
      <c r="B22" s="256" t="s">
        <v>89</v>
      </c>
      <c r="C22" s="64" t="s">
        <v>79</v>
      </c>
      <c r="D22" s="268" t="s">
        <v>90</v>
      </c>
      <c r="E22" s="256" t="s">
        <v>77</v>
      </c>
      <c r="F22" s="261" t="s">
        <v>91</v>
      </c>
      <c r="G22" s="259" t="s">
        <v>78</v>
      </c>
      <c r="H22" s="259" t="s">
        <v>78</v>
      </c>
      <c r="I22" s="126">
        <v>0.91999999999999993</v>
      </c>
      <c r="J22" s="126">
        <v>0.95000000000000007</v>
      </c>
      <c r="K22" s="127">
        <v>0.9966666666666667</v>
      </c>
      <c r="L22" s="126">
        <v>0.95499999999999996</v>
      </c>
      <c r="M22" s="127">
        <v>1</v>
      </c>
      <c r="N22" s="126">
        <v>0.95</v>
      </c>
      <c r="O22" s="126">
        <v>0.96</v>
      </c>
      <c r="P22" s="126">
        <v>0.99</v>
      </c>
      <c r="Q22" s="126">
        <v>0.97</v>
      </c>
      <c r="R22" s="126">
        <v>0.99</v>
      </c>
      <c r="S22" s="126">
        <v>0.99</v>
      </c>
      <c r="T22" s="126">
        <v>0.99399999999999999</v>
      </c>
      <c r="U22" s="178">
        <f t="shared" si="0"/>
        <v>0.972138888888889</v>
      </c>
      <c r="V22" s="272">
        <f>AVERAGE(I22:T26)</f>
        <v>0.97449277210884377</v>
      </c>
      <c r="W22" s="157" t="s">
        <v>163</v>
      </c>
      <c r="X22" s="266" t="s">
        <v>80</v>
      </c>
      <c r="Y22" s="131"/>
      <c r="Z22" s="131"/>
      <c r="AA22" s="131"/>
      <c r="AB22" s="131"/>
      <c r="AC22" s="131"/>
      <c r="AD22" s="131"/>
      <c r="AE22" s="131"/>
      <c r="AF22" s="131"/>
      <c r="AG22" s="131"/>
      <c r="AH22" s="131"/>
      <c r="AI22" s="131"/>
      <c r="AJ22" s="131"/>
      <c r="AK22" s="131"/>
      <c r="AL22" s="131"/>
      <c r="AM22" s="131"/>
      <c r="AN22" s="131"/>
      <c r="AO22" s="131"/>
      <c r="AP22" s="131"/>
      <c r="AQ22" s="131"/>
      <c r="AR22" s="131"/>
      <c r="AS22" s="131"/>
      <c r="AT22" s="131"/>
      <c r="AU22" s="131"/>
      <c r="AV22" s="131"/>
      <c r="AW22" s="131"/>
      <c r="AX22" s="131"/>
      <c r="AY22" s="131"/>
      <c r="AZ22" s="131"/>
      <c r="BA22" s="131"/>
      <c r="BB22" s="131"/>
      <c r="BC22" s="131"/>
      <c r="BD22" s="131"/>
      <c r="BE22" s="131"/>
      <c r="BF22" s="131"/>
      <c r="BG22" s="131"/>
      <c r="BH22" s="131"/>
      <c r="BI22" s="131"/>
      <c r="BJ22" s="131"/>
      <c r="BK22" s="131"/>
      <c r="BL22" s="131"/>
      <c r="BM22" s="131"/>
      <c r="BN22" s="131"/>
      <c r="BO22" s="131"/>
      <c r="BP22" s="131"/>
      <c r="BQ22" s="131"/>
      <c r="BR22" s="131"/>
      <c r="BS22" s="131"/>
      <c r="BT22" s="131"/>
      <c r="BU22" s="131"/>
      <c r="BV22" s="131"/>
      <c r="BW22" s="131"/>
      <c r="BX22" s="131"/>
      <c r="BY22" s="131"/>
      <c r="BZ22" s="131"/>
      <c r="CA22" s="131"/>
      <c r="CB22" s="131"/>
      <c r="CC22" s="131"/>
      <c r="CD22" s="131"/>
      <c r="CE22" s="131"/>
      <c r="CF22" s="131"/>
      <c r="CG22" s="131"/>
      <c r="CH22" s="131"/>
      <c r="CI22" s="131"/>
      <c r="CJ22" s="131"/>
      <c r="CK22" s="131"/>
      <c r="CL22" s="131"/>
      <c r="CM22" s="131"/>
      <c r="CN22" s="131"/>
      <c r="CO22" s="131"/>
      <c r="CP22" s="131"/>
      <c r="CQ22" s="131"/>
      <c r="CR22" s="131"/>
      <c r="CS22" s="131"/>
      <c r="CT22" s="131"/>
      <c r="CU22" s="131"/>
      <c r="CV22" s="131"/>
      <c r="CW22" s="131"/>
      <c r="CX22" s="131"/>
      <c r="CY22" s="131"/>
      <c r="CZ22" s="131"/>
      <c r="DA22" s="131"/>
      <c r="DB22" s="131"/>
      <c r="DC22" s="131"/>
      <c r="DD22" s="131"/>
      <c r="DE22" s="131"/>
      <c r="DF22" s="131"/>
      <c r="DG22" s="131"/>
      <c r="DH22" s="131"/>
      <c r="DI22" s="131"/>
      <c r="DJ22" s="131"/>
      <c r="DK22" s="131"/>
      <c r="DL22" s="131"/>
      <c r="DM22" s="131"/>
      <c r="DN22" s="131"/>
      <c r="DO22" s="131"/>
      <c r="DP22" s="131"/>
      <c r="DQ22" s="131"/>
      <c r="DR22" s="131"/>
      <c r="DS22" s="131"/>
      <c r="DT22" s="131"/>
      <c r="DU22" s="131"/>
      <c r="DV22" s="131"/>
      <c r="DW22" s="131"/>
      <c r="DX22" s="131"/>
      <c r="DY22" s="131"/>
      <c r="DZ22" s="131"/>
      <c r="EA22" s="131"/>
      <c r="EB22" s="131"/>
      <c r="EC22" s="131"/>
      <c r="ED22" s="131"/>
      <c r="EE22" s="131"/>
      <c r="EF22" s="131"/>
      <c r="EG22" s="131"/>
      <c r="EH22" s="131"/>
      <c r="EI22" s="131"/>
      <c r="EJ22" s="131"/>
      <c r="EK22" s="131"/>
      <c r="EL22" s="131"/>
      <c r="EM22" s="131"/>
      <c r="EN22" s="131"/>
      <c r="EO22" s="131"/>
      <c r="EP22" s="131"/>
      <c r="EQ22" s="131"/>
      <c r="ER22" s="131"/>
      <c r="ES22" s="131"/>
      <c r="ET22" s="131"/>
      <c r="EU22" s="131"/>
      <c r="EV22" s="131"/>
      <c r="EW22" s="131"/>
      <c r="EX22" s="131"/>
      <c r="EY22" s="131"/>
      <c r="EZ22" s="131"/>
      <c r="FA22" s="131"/>
      <c r="FB22" s="131"/>
      <c r="FC22" s="131"/>
      <c r="FD22" s="131"/>
      <c r="FE22" s="131"/>
      <c r="FF22" s="131"/>
      <c r="FG22" s="131"/>
      <c r="FH22" s="131"/>
      <c r="FI22" s="131"/>
      <c r="FJ22" s="131"/>
      <c r="FK22" s="131"/>
      <c r="FL22" s="131"/>
      <c r="FM22" s="131"/>
      <c r="FN22" s="131"/>
      <c r="FO22" s="131"/>
      <c r="FP22" s="131"/>
      <c r="FQ22" s="131"/>
      <c r="FR22" s="131"/>
      <c r="FS22" s="131"/>
      <c r="FT22" s="131"/>
      <c r="FU22" s="131"/>
      <c r="FV22" s="131"/>
      <c r="FW22" s="131"/>
      <c r="FX22" s="131"/>
      <c r="FY22" s="131"/>
      <c r="FZ22" s="131"/>
      <c r="GA22" s="131"/>
      <c r="GB22" s="131"/>
      <c r="GC22" s="131"/>
      <c r="GD22" s="131"/>
      <c r="GE22" s="131"/>
      <c r="GF22" s="131"/>
      <c r="GG22" s="131"/>
      <c r="GH22" s="131"/>
      <c r="GI22" s="131"/>
      <c r="GJ22" s="131"/>
      <c r="GK22" s="131"/>
      <c r="GL22" s="131"/>
      <c r="GM22" s="131"/>
      <c r="GN22" s="131"/>
      <c r="GO22" s="131"/>
      <c r="GP22" s="131"/>
      <c r="GQ22" s="131"/>
      <c r="GR22" s="131"/>
      <c r="GS22" s="131"/>
      <c r="GT22" s="131"/>
      <c r="GU22" s="131"/>
      <c r="GV22" s="131"/>
      <c r="GW22" s="131"/>
      <c r="GX22" s="131"/>
      <c r="GY22" s="131"/>
      <c r="GZ22" s="131"/>
      <c r="HA22" s="131"/>
      <c r="HB22" s="131"/>
      <c r="HC22" s="131"/>
      <c r="HD22" s="131"/>
      <c r="HE22" s="131"/>
      <c r="HF22" s="131"/>
      <c r="HG22" s="131"/>
      <c r="HH22" s="131"/>
      <c r="HI22" s="131"/>
      <c r="HJ22" s="131"/>
      <c r="HK22" s="131"/>
      <c r="HL22" s="131"/>
      <c r="HM22" s="131"/>
      <c r="HN22" s="131"/>
      <c r="HO22" s="131"/>
      <c r="HP22" s="131"/>
      <c r="HQ22" s="131"/>
      <c r="HR22" s="131"/>
      <c r="HS22" s="131"/>
      <c r="HT22" s="131"/>
      <c r="HU22" s="131"/>
      <c r="HV22" s="131"/>
      <c r="HW22" s="131"/>
      <c r="HX22" s="131"/>
      <c r="HY22" s="131"/>
      <c r="HZ22" s="131"/>
      <c r="IA22" s="131"/>
      <c r="IB22" s="131"/>
      <c r="IC22" s="131"/>
      <c r="ID22" s="131"/>
      <c r="IE22" s="131"/>
      <c r="IF22" s="131"/>
      <c r="IG22" s="131"/>
      <c r="IH22" s="131"/>
      <c r="II22" s="131"/>
      <c r="IJ22" s="131"/>
      <c r="IK22" s="131"/>
      <c r="IL22" s="131"/>
      <c r="IM22" s="131"/>
      <c r="IN22" s="131"/>
      <c r="IO22" s="131"/>
      <c r="IP22" s="131"/>
      <c r="IQ22" s="131"/>
    </row>
    <row r="23" spans="1:251" s="25" customFormat="1" ht="75" customHeight="1" thickBot="1" x14ac:dyDescent="0.3">
      <c r="A23" s="254"/>
      <c r="B23" s="257"/>
      <c r="C23" s="64" t="s">
        <v>81</v>
      </c>
      <c r="D23" s="269"/>
      <c r="E23" s="257"/>
      <c r="F23" s="262"/>
      <c r="G23" s="260"/>
      <c r="H23" s="260"/>
      <c r="I23" s="127">
        <v>1</v>
      </c>
      <c r="J23" s="127">
        <v>0.98142857142857143</v>
      </c>
      <c r="K23" s="127">
        <v>1</v>
      </c>
      <c r="L23" s="127">
        <v>1</v>
      </c>
      <c r="M23" s="127">
        <v>1</v>
      </c>
      <c r="N23" s="127">
        <v>1</v>
      </c>
      <c r="O23" s="127">
        <v>1</v>
      </c>
      <c r="P23" s="127">
        <v>1</v>
      </c>
      <c r="Q23" s="127">
        <v>1</v>
      </c>
      <c r="R23" s="126">
        <v>0.96</v>
      </c>
      <c r="S23" s="127">
        <v>1</v>
      </c>
      <c r="T23" s="127">
        <v>1</v>
      </c>
      <c r="U23" s="129">
        <f t="shared" si="0"/>
        <v>0.99511904761904757</v>
      </c>
      <c r="V23" s="272"/>
      <c r="W23" s="157" t="s">
        <v>164</v>
      </c>
      <c r="X23" s="267"/>
      <c r="Y23" s="131"/>
      <c r="Z23" s="131"/>
      <c r="AA23" s="131"/>
      <c r="AB23" s="131"/>
      <c r="AC23" s="131"/>
      <c r="AD23" s="131"/>
      <c r="AE23" s="131"/>
      <c r="AF23" s="131"/>
      <c r="AG23" s="131"/>
      <c r="AH23" s="131"/>
      <c r="AI23" s="131"/>
      <c r="AJ23" s="131"/>
      <c r="AK23" s="131"/>
      <c r="AL23" s="131"/>
      <c r="AM23" s="131"/>
      <c r="AN23" s="131"/>
      <c r="AO23" s="131"/>
      <c r="AP23" s="131"/>
      <c r="AQ23" s="131"/>
      <c r="AR23" s="131"/>
      <c r="AS23" s="131"/>
      <c r="AT23" s="131"/>
      <c r="AU23" s="131"/>
      <c r="AV23" s="131"/>
      <c r="AW23" s="131"/>
      <c r="AX23" s="131"/>
      <c r="AY23" s="131"/>
      <c r="AZ23" s="131"/>
      <c r="BA23" s="131"/>
      <c r="BB23" s="131"/>
      <c r="BC23" s="131"/>
      <c r="BD23" s="131"/>
      <c r="BE23" s="131"/>
      <c r="BF23" s="131"/>
      <c r="BG23" s="131"/>
      <c r="BH23" s="131"/>
      <c r="BI23" s="131"/>
      <c r="BJ23" s="131"/>
      <c r="BK23" s="131"/>
      <c r="BL23" s="131"/>
      <c r="BM23" s="131"/>
      <c r="BN23" s="131"/>
      <c r="BO23" s="131"/>
      <c r="BP23" s="131"/>
      <c r="BQ23" s="131"/>
      <c r="BR23" s="131"/>
      <c r="BS23" s="131"/>
      <c r="BT23" s="131"/>
      <c r="BU23" s="131"/>
      <c r="BV23" s="131"/>
      <c r="BW23" s="131"/>
      <c r="BX23" s="131"/>
      <c r="BY23" s="131"/>
      <c r="BZ23" s="131"/>
      <c r="CA23" s="131"/>
      <c r="CB23" s="131"/>
      <c r="CC23" s="131"/>
      <c r="CD23" s="131"/>
      <c r="CE23" s="131"/>
      <c r="CF23" s="131"/>
      <c r="CG23" s="131"/>
      <c r="CH23" s="131"/>
      <c r="CI23" s="131"/>
      <c r="CJ23" s="131"/>
      <c r="CK23" s="131"/>
      <c r="CL23" s="131"/>
      <c r="CM23" s="131"/>
      <c r="CN23" s="131"/>
      <c r="CO23" s="131"/>
      <c r="CP23" s="131"/>
      <c r="CQ23" s="131"/>
      <c r="CR23" s="131"/>
      <c r="CS23" s="131"/>
      <c r="CT23" s="131"/>
      <c r="CU23" s="131"/>
      <c r="CV23" s="131"/>
      <c r="CW23" s="131"/>
      <c r="CX23" s="131"/>
      <c r="CY23" s="131"/>
      <c r="CZ23" s="131"/>
      <c r="DA23" s="131"/>
      <c r="DB23" s="131"/>
      <c r="DC23" s="131"/>
      <c r="DD23" s="131"/>
      <c r="DE23" s="131"/>
      <c r="DF23" s="131"/>
      <c r="DG23" s="131"/>
      <c r="DH23" s="131"/>
      <c r="DI23" s="131"/>
      <c r="DJ23" s="131"/>
      <c r="DK23" s="131"/>
      <c r="DL23" s="131"/>
      <c r="DM23" s="131"/>
      <c r="DN23" s="131"/>
      <c r="DO23" s="131"/>
      <c r="DP23" s="131"/>
      <c r="DQ23" s="131"/>
      <c r="DR23" s="131"/>
      <c r="DS23" s="131"/>
      <c r="DT23" s="131"/>
      <c r="DU23" s="131"/>
      <c r="DV23" s="131"/>
      <c r="DW23" s="131"/>
      <c r="DX23" s="131"/>
      <c r="DY23" s="131"/>
      <c r="DZ23" s="131"/>
      <c r="EA23" s="131"/>
      <c r="EB23" s="131"/>
      <c r="EC23" s="131"/>
      <c r="ED23" s="131"/>
      <c r="EE23" s="131"/>
      <c r="EF23" s="131"/>
      <c r="EG23" s="131"/>
      <c r="EH23" s="131"/>
      <c r="EI23" s="131"/>
      <c r="EJ23" s="131"/>
      <c r="EK23" s="131"/>
      <c r="EL23" s="131"/>
      <c r="EM23" s="131"/>
      <c r="EN23" s="131"/>
      <c r="EO23" s="131"/>
      <c r="EP23" s="131"/>
      <c r="EQ23" s="131"/>
      <c r="ER23" s="131"/>
      <c r="ES23" s="131"/>
      <c r="ET23" s="131"/>
      <c r="EU23" s="131"/>
      <c r="EV23" s="131"/>
      <c r="EW23" s="131"/>
      <c r="EX23" s="131"/>
      <c r="EY23" s="131"/>
      <c r="EZ23" s="131"/>
      <c r="FA23" s="131"/>
      <c r="FB23" s="131"/>
      <c r="FC23" s="131"/>
      <c r="FD23" s="131"/>
      <c r="FE23" s="131"/>
      <c r="FF23" s="131"/>
      <c r="FG23" s="131"/>
      <c r="FH23" s="131"/>
      <c r="FI23" s="131"/>
      <c r="FJ23" s="131"/>
      <c r="FK23" s="131"/>
      <c r="FL23" s="131"/>
      <c r="FM23" s="131"/>
      <c r="FN23" s="131"/>
      <c r="FO23" s="131"/>
      <c r="FP23" s="131"/>
      <c r="FQ23" s="131"/>
      <c r="FR23" s="131"/>
      <c r="FS23" s="131"/>
      <c r="FT23" s="131"/>
      <c r="FU23" s="131"/>
      <c r="FV23" s="131"/>
      <c r="FW23" s="131"/>
      <c r="FX23" s="131"/>
      <c r="FY23" s="131"/>
      <c r="FZ23" s="131"/>
      <c r="GA23" s="131"/>
      <c r="GB23" s="131"/>
      <c r="GC23" s="131"/>
      <c r="GD23" s="131"/>
      <c r="GE23" s="131"/>
      <c r="GF23" s="131"/>
      <c r="GG23" s="131"/>
      <c r="GH23" s="131"/>
      <c r="GI23" s="131"/>
      <c r="GJ23" s="131"/>
      <c r="GK23" s="131"/>
      <c r="GL23" s="131"/>
      <c r="GM23" s="131"/>
      <c r="GN23" s="131"/>
      <c r="GO23" s="131"/>
      <c r="GP23" s="131"/>
      <c r="GQ23" s="131"/>
      <c r="GR23" s="131"/>
      <c r="GS23" s="131"/>
      <c r="GT23" s="131"/>
      <c r="GU23" s="131"/>
      <c r="GV23" s="131"/>
      <c r="GW23" s="131"/>
      <c r="GX23" s="131"/>
      <c r="GY23" s="131"/>
      <c r="GZ23" s="131"/>
      <c r="HA23" s="131"/>
      <c r="HB23" s="131"/>
      <c r="HC23" s="131"/>
      <c r="HD23" s="131"/>
      <c r="HE23" s="131"/>
      <c r="HF23" s="131"/>
      <c r="HG23" s="131"/>
      <c r="HH23" s="131"/>
      <c r="HI23" s="131"/>
      <c r="HJ23" s="131"/>
      <c r="HK23" s="131"/>
      <c r="HL23" s="131"/>
      <c r="HM23" s="131"/>
      <c r="HN23" s="131"/>
      <c r="HO23" s="131"/>
      <c r="HP23" s="131"/>
      <c r="HQ23" s="131"/>
      <c r="HR23" s="131"/>
      <c r="HS23" s="131"/>
      <c r="HT23" s="131"/>
      <c r="HU23" s="131"/>
      <c r="HV23" s="131"/>
      <c r="HW23" s="131"/>
      <c r="HX23" s="131"/>
      <c r="HY23" s="131"/>
      <c r="HZ23" s="131"/>
      <c r="IA23" s="131"/>
      <c r="IB23" s="131"/>
      <c r="IC23" s="131"/>
      <c r="ID23" s="131"/>
      <c r="IE23" s="131"/>
      <c r="IF23" s="131"/>
      <c r="IG23" s="131"/>
      <c r="IH23" s="131"/>
      <c r="II23" s="131"/>
      <c r="IJ23" s="131"/>
      <c r="IK23" s="131"/>
      <c r="IL23" s="131"/>
      <c r="IM23" s="131"/>
      <c r="IN23" s="131"/>
      <c r="IO23" s="131"/>
      <c r="IP23" s="131"/>
      <c r="IQ23" s="131"/>
    </row>
    <row r="24" spans="1:251" s="25" customFormat="1" ht="75" customHeight="1" thickBot="1" x14ac:dyDescent="0.3">
      <c r="A24" s="254"/>
      <c r="B24" s="257"/>
      <c r="C24" s="64" t="s">
        <v>82</v>
      </c>
      <c r="D24" s="269"/>
      <c r="E24" s="257"/>
      <c r="F24" s="262"/>
      <c r="G24" s="260"/>
      <c r="H24" s="260"/>
      <c r="I24" s="126">
        <v>0.98470000000000002</v>
      </c>
      <c r="J24" s="126">
        <v>0.96430000000000005</v>
      </c>
      <c r="K24" s="126">
        <v>0.90739999999999998</v>
      </c>
      <c r="L24" s="126">
        <v>0.95050000000000001</v>
      </c>
      <c r="M24" s="126">
        <v>0.95979999999999999</v>
      </c>
      <c r="N24" s="126">
        <v>0.97119999999999995</v>
      </c>
      <c r="O24" s="128" t="s">
        <v>78</v>
      </c>
      <c r="P24" s="128" t="s">
        <v>78</v>
      </c>
      <c r="Q24" s="126">
        <v>0.97529999999999994</v>
      </c>
      <c r="R24" s="126">
        <v>0.98180000000000001</v>
      </c>
      <c r="S24" s="126">
        <v>0.99</v>
      </c>
      <c r="T24" s="128">
        <v>0.97660000000000002</v>
      </c>
      <c r="U24" s="129">
        <f t="shared" si="0"/>
        <v>0.9661599999999998</v>
      </c>
      <c r="V24" s="272"/>
      <c r="W24" s="157" t="s">
        <v>165</v>
      </c>
      <c r="X24" s="267"/>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c r="BF24" s="131"/>
      <c r="BG24" s="131"/>
      <c r="BH24" s="131"/>
      <c r="BI24" s="131"/>
      <c r="BJ24" s="131"/>
      <c r="BK24" s="131"/>
      <c r="BL24" s="131"/>
      <c r="BM24" s="131"/>
      <c r="BN24" s="131"/>
      <c r="BO24" s="131"/>
      <c r="BP24" s="131"/>
      <c r="BQ24" s="131"/>
      <c r="BR24" s="131"/>
      <c r="BS24" s="131"/>
      <c r="BT24" s="131"/>
      <c r="BU24" s="131"/>
      <c r="BV24" s="131"/>
      <c r="BW24" s="131"/>
      <c r="BX24" s="131"/>
      <c r="BY24" s="131"/>
      <c r="BZ24" s="131"/>
      <c r="CA24" s="131"/>
      <c r="CB24" s="131"/>
      <c r="CC24" s="131"/>
      <c r="CD24" s="131"/>
      <c r="CE24" s="131"/>
      <c r="CF24" s="131"/>
      <c r="CG24" s="131"/>
      <c r="CH24" s="131"/>
      <c r="CI24" s="131"/>
      <c r="CJ24" s="131"/>
      <c r="CK24" s="131"/>
      <c r="CL24" s="131"/>
      <c r="CM24" s="131"/>
      <c r="CN24" s="131"/>
      <c r="CO24" s="131"/>
      <c r="CP24" s="131"/>
      <c r="CQ24" s="131"/>
      <c r="CR24" s="131"/>
      <c r="CS24" s="131"/>
      <c r="CT24" s="131"/>
      <c r="CU24" s="131"/>
      <c r="CV24" s="131"/>
      <c r="CW24" s="131"/>
      <c r="CX24" s="131"/>
      <c r="CY24" s="131"/>
      <c r="CZ24" s="131"/>
      <c r="DA24" s="131"/>
      <c r="DB24" s="131"/>
      <c r="DC24" s="131"/>
      <c r="DD24" s="131"/>
      <c r="DE24" s="131"/>
      <c r="DF24" s="131"/>
      <c r="DG24" s="131"/>
      <c r="DH24" s="131"/>
      <c r="DI24" s="131"/>
      <c r="DJ24" s="131"/>
      <c r="DK24" s="131"/>
      <c r="DL24" s="131"/>
      <c r="DM24" s="131"/>
      <c r="DN24" s="131"/>
      <c r="DO24" s="131"/>
      <c r="DP24" s="131"/>
      <c r="DQ24" s="131"/>
      <c r="DR24" s="131"/>
      <c r="DS24" s="131"/>
      <c r="DT24" s="131"/>
      <c r="DU24" s="131"/>
      <c r="DV24" s="131"/>
      <c r="DW24" s="131"/>
      <c r="DX24" s="131"/>
      <c r="DY24" s="131"/>
      <c r="DZ24" s="131"/>
      <c r="EA24" s="131"/>
      <c r="EB24" s="131"/>
      <c r="EC24" s="131"/>
      <c r="ED24" s="131"/>
      <c r="EE24" s="131"/>
      <c r="EF24" s="131"/>
      <c r="EG24" s="131"/>
      <c r="EH24" s="131"/>
      <c r="EI24" s="131"/>
      <c r="EJ24" s="131"/>
      <c r="EK24" s="131"/>
      <c r="EL24" s="131"/>
      <c r="EM24" s="131"/>
      <c r="EN24" s="131"/>
      <c r="EO24" s="131"/>
      <c r="EP24" s="131"/>
      <c r="EQ24" s="131"/>
      <c r="ER24" s="131"/>
      <c r="ES24" s="131"/>
      <c r="ET24" s="131"/>
      <c r="EU24" s="131"/>
      <c r="EV24" s="131"/>
      <c r="EW24" s="131"/>
      <c r="EX24" s="131"/>
      <c r="EY24" s="131"/>
      <c r="EZ24" s="131"/>
      <c r="FA24" s="131"/>
      <c r="FB24" s="131"/>
      <c r="FC24" s="131"/>
      <c r="FD24" s="131"/>
      <c r="FE24" s="131"/>
      <c r="FF24" s="131"/>
      <c r="FG24" s="131"/>
      <c r="FH24" s="131"/>
      <c r="FI24" s="131"/>
      <c r="FJ24" s="131"/>
      <c r="FK24" s="131"/>
      <c r="FL24" s="131"/>
      <c r="FM24" s="131"/>
      <c r="FN24" s="131"/>
      <c r="FO24" s="131"/>
      <c r="FP24" s="131"/>
      <c r="FQ24" s="131"/>
      <c r="FR24" s="131"/>
      <c r="FS24" s="131"/>
      <c r="FT24" s="131"/>
      <c r="FU24" s="131"/>
      <c r="FV24" s="131"/>
      <c r="FW24" s="131"/>
      <c r="FX24" s="131"/>
      <c r="FY24" s="131"/>
      <c r="FZ24" s="131"/>
      <c r="GA24" s="131"/>
      <c r="GB24" s="131"/>
      <c r="GC24" s="131"/>
      <c r="GD24" s="131"/>
      <c r="GE24" s="131"/>
      <c r="GF24" s="131"/>
      <c r="GG24" s="131"/>
      <c r="GH24" s="131"/>
      <c r="GI24" s="131"/>
      <c r="GJ24" s="131"/>
      <c r="GK24" s="131"/>
      <c r="GL24" s="131"/>
      <c r="GM24" s="131"/>
      <c r="GN24" s="131"/>
      <c r="GO24" s="131"/>
      <c r="GP24" s="131"/>
      <c r="GQ24" s="131"/>
      <c r="GR24" s="131"/>
      <c r="GS24" s="131"/>
      <c r="GT24" s="131"/>
      <c r="GU24" s="131"/>
      <c r="GV24" s="131"/>
      <c r="GW24" s="131"/>
      <c r="GX24" s="131"/>
      <c r="GY24" s="131"/>
      <c r="GZ24" s="131"/>
      <c r="HA24" s="131"/>
      <c r="HB24" s="131"/>
      <c r="HC24" s="131"/>
      <c r="HD24" s="131"/>
      <c r="HE24" s="131"/>
      <c r="HF24" s="131"/>
      <c r="HG24" s="131"/>
      <c r="HH24" s="131"/>
      <c r="HI24" s="131"/>
      <c r="HJ24" s="131"/>
      <c r="HK24" s="131"/>
      <c r="HL24" s="131"/>
      <c r="HM24" s="131"/>
      <c r="HN24" s="131"/>
      <c r="HO24" s="131"/>
      <c r="HP24" s="131"/>
      <c r="HQ24" s="131"/>
      <c r="HR24" s="131"/>
      <c r="HS24" s="131"/>
      <c r="HT24" s="131"/>
      <c r="HU24" s="131"/>
      <c r="HV24" s="131"/>
      <c r="HW24" s="131"/>
      <c r="HX24" s="131"/>
      <c r="HY24" s="131"/>
      <c r="HZ24" s="131"/>
      <c r="IA24" s="131"/>
      <c r="IB24" s="131"/>
      <c r="IC24" s="131"/>
      <c r="ID24" s="131"/>
      <c r="IE24" s="131"/>
      <c r="IF24" s="131"/>
      <c r="IG24" s="131"/>
      <c r="IH24" s="131"/>
      <c r="II24" s="131"/>
      <c r="IJ24" s="131"/>
      <c r="IK24" s="131"/>
      <c r="IL24" s="131"/>
      <c r="IM24" s="131"/>
      <c r="IN24" s="131"/>
      <c r="IO24" s="131"/>
      <c r="IP24" s="131"/>
      <c r="IQ24" s="131"/>
    </row>
    <row r="25" spans="1:251" s="25" customFormat="1" ht="75" customHeight="1" thickBot="1" x14ac:dyDescent="0.3">
      <c r="A25" s="254"/>
      <c r="B25" s="257"/>
      <c r="C25" s="64" t="s">
        <v>84</v>
      </c>
      <c r="D25" s="269"/>
      <c r="E25" s="257"/>
      <c r="F25" s="262"/>
      <c r="G25" s="260"/>
      <c r="H25" s="260"/>
      <c r="I25" s="126">
        <v>1</v>
      </c>
      <c r="J25" s="126">
        <v>0.99</v>
      </c>
      <c r="K25" s="126">
        <v>0.90739999999999998</v>
      </c>
      <c r="L25" s="126">
        <v>0.94</v>
      </c>
      <c r="M25" s="126">
        <v>0.98939999999999995</v>
      </c>
      <c r="N25" s="126">
        <v>0.98</v>
      </c>
      <c r="O25" s="126">
        <v>0.98</v>
      </c>
      <c r="P25" s="126">
        <v>0.99</v>
      </c>
      <c r="Q25" s="126">
        <v>0.99</v>
      </c>
      <c r="R25" s="127">
        <v>1</v>
      </c>
      <c r="S25" s="127">
        <v>1</v>
      </c>
      <c r="T25" s="127">
        <v>1</v>
      </c>
      <c r="U25" s="129">
        <f t="shared" si="0"/>
        <v>0.98056666666666681</v>
      </c>
      <c r="V25" s="272"/>
      <c r="W25" s="157" t="s">
        <v>166</v>
      </c>
      <c r="X25" s="267"/>
      <c r="Y25" s="131"/>
      <c r="Z25" s="131"/>
      <c r="AA25" s="131"/>
      <c r="AB25" s="131"/>
      <c r="AC25" s="131"/>
      <c r="AD25" s="131"/>
      <c r="AE25" s="131"/>
      <c r="AF25" s="131"/>
      <c r="AG25" s="131"/>
      <c r="AH25" s="131"/>
      <c r="AI25" s="131"/>
      <c r="AJ25" s="131"/>
      <c r="AK25" s="131"/>
      <c r="AL25" s="131"/>
      <c r="AM25" s="131"/>
      <c r="AN25" s="131"/>
      <c r="AO25" s="131"/>
      <c r="AP25" s="131"/>
      <c r="AQ25" s="131"/>
      <c r="AR25" s="131"/>
      <c r="AS25" s="131"/>
      <c r="AT25" s="131"/>
      <c r="AU25" s="131"/>
      <c r="AV25" s="131"/>
      <c r="AW25" s="131"/>
      <c r="AX25" s="131"/>
      <c r="AY25" s="131"/>
      <c r="AZ25" s="131"/>
      <c r="BA25" s="131"/>
      <c r="BB25" s="131"/>
      <c r="BC25" s="131"/>
      <c r="BD25" s="131"/>
      <c r="BE25" s="131"/>
      <c r="BF25" s="131"/>
      <c r="BG25" s="131"/>
      <c r="BH25" s="131"/>
      <c r="BI25" s="131"/>
      <c r="BJ25" s="131"/>
      <c r="BK25" s="131"/>
      <c r="BL25" s="131"/>
      <c r="BM25" s="131"/>
      <c r="BN25" s="131"/>
      <c r="BO25" s="131"/>
      <c r="BP25" s="131"/>
      <c r="BQ25" s="131"/>
      <c r="BR25" s="131"/>
      <c r="BS25" s="131"/>
      <c r="BT25" s="131"/>
      <c r="BU25" s="131"/>
      <c r="BV25" s="131"/>
      <c r="BW25" s="131"/>
      <c r="BX25" s="131"/>
      <c r="BY25" s="131"/>
      <c r="BZ25" s="131"/>
      <c r="CA25" s="131"/>
      <c r="CB25" s="131"/>
      <c r="CC25" s="131"/>
      <c r="CD25" s="131"/>
      <c r="CE25" s="131"/>
      <c r="CF25" s="131"/>
      <c r="CG25" s="131"/>
      <c r="CH25" s="131"/>
      <c r="CI25" s="131"/>
      <c r="CJ25" s="131"/>
      <c r="CK25" s="131"/>
      <c r="CL25" s="131"/>
      <c r="CM25" s="131"/>
      <c r="CN25" s="131"/>
      <c r="CO25" s="131"/>
      <c r="CP25" s="131"/>
      <c r="CQ25" s="131"/>
      <c r="CR25" s="131"/>
      <c r="CS25" s="131"/>
      <c r="CT25" s="131"/>
      <c r="CU25" s="131"/>
      <c r="CV25" s="131"/>
      <c r="CW25" s="131"/>
      <c r="CX25" s="131"/>
      <c r="CY25" s="131"/>
      <c r="CZ25" s="131"/>
      <c r="DA25" s="131"/>
      <c r="DB25" s="131"/>
      <c r="DC25" s="131"/>
      <c r="DD25" s="131"/>
      <c r="DE25" s="131"/>
      <c r="DF25" s="131"/>
      <c r="DG25" s="131"/>
      <c r="DH25" s="131"/>
      <c r="DI25" s="131"/>
      <c r="DJ25" s="131"/>
      <c r="DK25" s="131"/>
      <c r="DL25" s="131"/>
      <c r="DM25" s="131"/>
      <c r="DN25" s="131"/>
      <c r="DO25" s="131"/>
      <c r="DP25" s="131"/>
      <c r="DQ25" s="131"/>
      <c r="DR25" s="131"/>
      <c r="DS25" s="131"/>
      <c r="DT25" s="131"/>
      <c r="DU25" s="131"/>
      <c r="DV25" s="131"/>
      <c r="DW25" s="131"/>
      <c r="DX25" s="131"/>
      <c r="DY25" s="131"/>
      <c r="DZ25" s="131"/>
      <c r="EA25" s="131"/>
      <c r="EB25" s="131"/>
      <c r="EC25" s="131"/>
      <c r="ED25" s="131"/>
      <c r="EE25" s="131"/>
      <c r="EF25" s="131"/>
      <c r="EG25" s="131"/>
      <c r="EH25" s="131"/>
      <c r="EI25" s="131"/>
      <c r="EJ25" s="131"/>
      <c r="EK25" s="131"/>
      <c r="EL25" s="131"/>
      <c r="EM25" s="131"/>
      <c r="EN25" s="131"/>
      <c r="EO25" s="131"/>
      <c r="EP25" s="131"/>
      <c r="EQ25" s="131"/>
      <c r="ER25" s="131"/>
      <c r="ES25" s="131"/>
      <c r="ET25" s="131"/>
      <c r="EU25" s="131"/>
      <c r="EV25" s="131"/>
      <c r="EW25" s="131"/>
      <c r="EX25" s="131"/>
      <c r="EY25" s="131"/>
      <c r="EZ25" s="131"/>
      <c r="FA25" s="131"/>
      <c r="FB25" s="131"/>
      <c r="FC25" s="131"/>
      <c r="FD25" s="131"/>
      <c r="FE25" s="131"/>
      <c r="FF25" s="131"/>
      <c r="FG25" s="131"/>
      <c r="FH25" s="131"/>
      <c r="FI25" s="131"/>
      <c r="FJ25" s="131"/>
      <c r="FK25" s="131"/>
      <c r="FL25" s="131"/>
      <c r="FM25" s="131"/>
      <c r="FN25" s="131"/>
      <c r="FO25" s="131"/>
      <c r="FP25" s="131"/>
      <c r="FQ25" s="131"/>
      <c r="FR25" s="131"/>
      <c r="FS25" s="131"/>
      <c r="FT25" s="131"/>
      <c r="FU25" s="131"/>
      <c r="FV25" s="131"/>
      <c r="FW25" s="131"/>
      <c r="FX25" s="131"/>
      <c r="FY25" s="131"/>
      <c r="FZ25" s="131"/>
      <c r="GA25" s="131"/>
      <c r="GB25" s="131"/>
      <c r="GC25" s="131"/>
      <c r="GD25" s="131"/>
      <c r="GE25" s="131"/>
      <c r="GF25" s="131"/>
      <c r="GG25" s="131"/>
      <c r="GH25" s="131"/>
      <c r="GI25" s="131"/>
      <c r="GJ25" s="131"/>
      <c r="GK25" s="131"/>
      <c r="GL25" s="131"/>
      <c r="GM25" s="131"/>
      <c r="GN25" s="131"/>
      <c r="GO25" s="131"/>
      <c r="GP25" s="131"/>
      <c r="GQ25" s="131"/>
      <c r="GR25" s="131"/>
      <c r="GS25" s="131"/>
      <c r="GT25" s="131"/>
      <c r="GU25" s="131"/>
      <c r="GV25" s="131"/>
      <c r="GW25" s="131"/>
      <c r="GX25" s="131"/>
      <c r="GY25" s="131"/>
      <c r="GZ25" s="131"/>
      <c r="HA25" s="131"/>
      <c r="HB25" s="131"/>
      <c r="HC25" s="131"/>
      <c r="HD25" s="131"/>
      <c r="HE25" s="131"/>
      <c r="HF25" s="131"/>
      <c r="HG25" s="131"/>
      <c r="HH25" s="131"/>
      <c r="HI25" s="131"/>
      <c r="HJ25" s="131"/>
      <c r="HK25" s="131"/>
      <c r="HL25" s="131"/>
      <c r="HM25" s="131"/>
      <c r="HN25" s="131"/>
      <c r="HO25" s="131"/>
      <c r="HP25" s="131"/>
      <c r="HQ25" s="131"/>
      <c r="HR25" s="131"/>
      <c r="HS25" s="131"/>
      <c r="HT25" s="131"/>
      <c r="HU25" s="131"/>
      <c r="HV25" s="131"/>
      <c r="HW25" s="131"/>
      <c r="HX25" s="131"/>
      <c r="HY25" s="131"/>
      <c r="HZ25" s="131"/>
      <c r="IA25" s="131"/>
      <c r="IB25" s="131"/>
      <c r="IC25" s="131"/>
      <c r="ID25" s="131"/>
      <c r="IE25" s="131"/>
      <c r="IF25" s="131"/>
      <c r="IG25" s="131"/>
      <c r="IH25" s="131"/>
      <c r="II25" s="131"/>
      <c r="IJ25" s="131"/>
      <c r="IK25" s="131"/>
      <c r="IL25" s="131"/>
      <c r="IM25" s="131"/>
      <c r="IN25" s="131"/>
      <c r="IO25" s="131"/>
      <c r="IP25" s="131"/>
      <c r="IQ25" s="131"/>
    </row>
    <row r="26" spans="1:251" s="25" customFormat="1" ht="75" customHeight="1" thickBot="1" x14ac:dyDescent="0.3">
      <c r="A26" s="255"/>
      <c r="B26" s="258"/>
      <c r="C26" s="64" t="s">
        <v>85</v>
      </c>
      <c r="D26" s="277"/>
      <c r="E26" s="258"/>
      <c r="F26" s="278"/>
      <c r="G26" s="279"/>
      <c r="H26" s="279"/>
      <c r="I26" s="126">
        <v>0.84770000000000001</v>
      </c>
      <c r="J26" s="126">
        <v>0.9597</v>
      </c>
      <c r="K26" s="126">
        <v>0.9607</v>
      </c>
      <c r="L26" s="126">
        <v>0.94630000000000003</v>
      </c>
      <c r="M26" s="126">
        <v>0.9244</v>
      </c>
      <c r="N26" s="126">
        <v>0.97860000000000003</v>
      </c>
      <c r="O26" s="128" t="s">
        <v>78</v>
      </c>
      <c r="P26" s="128" t="s">
        <v>78</v>
      </c>
      <c r="Q26" s="126">
        <v>0.98899999999999999</v>
      </c>
      <c r="R26" s="126">
        <v>0.98670000000000002</v>
      </c>
      <c r="S26" s="126">
        <v>0.95340000000000003</v>
      </c>
      <c r="T26" s="128">
        <v>0.98960000000000004</v>
      </c>
      <c r="U26" s="129">
        <f t="shared" si="0"/>
        <v>0.95360999999999996</v>
      </c>
      <c r="V26" s="273"/>
      <c r="W26" s="157" t="s">
        <v>167</v>
      </c>
      <c r="X26" s="274"/>
      <c r="Y26" s="131"/>
      <c r="Z26" s="131"/>
      <c r="AA26" s="131"/>
      <c r="AB26" s="131"/>
      <c r="AC26" s="131"/>
      <c r="AD26" s="131"/>
      <c r="AE26" s="131"/>
      <c r="AF26" s="131"/>
      <c r="AG26" s="131"/>
      <c r="AH26" s="131"/>
      <c r="AI26" s="131"/>
      <c r="AJ26" s="131"/>
      <c r="AK26" s="131"/>
      <c r="AL26" s="131"/>
      <c r="AM26" s="131"/>
      <c r="AN26" s="131"/>
      <c r="AO26" s="131"/>
      <c r="AP26" s="131"/>
      <c r="AQ26" s="131"/>
      <c r="AR26" s="131"/>
      <c r="AS26" s="131"/>
      <c r="AT26" s="131"/>
      <c r="AU26" s="131"/>
      <c r="AV26" s="131"/>
      <c r="AW26" s="131"/>
      <c r="AX26" s="131"/>
      <c r="AY26" s="131"/>
      <c r="AZ26" s="131"/>
      <c r="BA26" s="131"/>
      <c r="BB26" s="131"/>
      <c r="BC26" s="131"/>
      <c r="BD26" s="131"/>
      <c r="BE26" s="131"/>
      <c r="BF26" s="131"/>
      <c r="BG26" s="131"/>
      <c r="BH26" s="131"/>
      <c r="BI26" s="131"/>
      <c r="BJ26" s="131"/>
      <c r="BK26" s="131"/>
      <c r="BL26" s="131"/>
      <c r="BM26" s="131"/>
      <c r="BN26" s="131"/>
      <c r="BO26" s="131"/>
      <c r="BP26" s="131"/>
      <c r="BQ26" s="131"/>
      <c r="BR26" s="131"/>
      <c r="BS26" s="131"/>
      <c r="BT26" s="131"/>
      <c r="BU26" s="131"/>
      <c r="BV26" s="131"/>
      <c r="BW26" s="131"/>
      <c r="BX26" s="131"/>
      <c r="BY26" s="131"/>
      <c r="BZ26" s="131"/>
      <c r="CA26" s="131"/>
      <c r="CB26" s="131"/>
      <c r="CC26" s="131"/>
      <c r="CD26" s="131"/>
      <c r="CE26" s="131"/>
      <c r="CF26" s="131"/>
      <c r="CG26" s="131"/>
      <c r="CH26" s="131"/>
      <c r="CI26" s="131"/>
      <c r="CJ26" s="131"/>
      <c r="CK26" s="131"/>
      <c r="CL26" s="131"/>
      <c r="CM26" s="131"/>
      <c r="CN26" s="131"/>
      <c r="CO26" s="131"/>
      <c r="CP26" s="131"/>
      <c r="CQ26" s="131"/>
      <c r="CR26" s="131"/>
      <c r="CS26" s="131"/>
      <c r="CT26" s="131"/>
      <c r="CU26" s="131"/>
      <c r="CV26" s="131"/>
      <c r="CW26" s="131"/>
      <c r="CX26" s="131"/>
      <c r="CY26" s="131"/>
      <c r="CZ26" s="131"/>
      <c r="DA26" s="131"/>
      <c r="DB26" s="131"/>
      <c r="DC26" s="131"/>
      <c r="DD26" s="131"/>
      <c r="DE26" s="131"/>
      <c r="DF26" s="131"/>
      <c r="DG26" s="131"/>
      <c r="DH26" s="131"/>
      <c r="DI26" s="131"/>
      <c r="DJ26" s="131"/>
      <c r="DK26" s="131"/>
      <c r="DL26" s="131"/>
      <c r="DM26" s="131"/>
      <c r="DN26" s="131"/>
      <c r="DO26" s="131"/>
      <c r="DP26" s="131"/>
      <c r="DQ26" s="131"/>
      <c r="DR26" s="131"/>
      <c r="DS26" s="131"/>
      <c r="DT26" s="131"/>
      <c r="DU26" s="131"/>
      <c r="DV26" s="131"/>
      <c r="DW26" s="131"/>
      <c r="DX26" s="131"/>
      <c r="DY26" s="131"/>
      <c r="DZ26" s="131"/>
      <c r="EA26" s="131"/>
      <c r="EB26" s="131"/>
      <c r="EC26" s="131"/>
      <c r="ED26" s="131"/>
      <c r="EE26" s="131"/>
      <c r="EF26" s="131"/>
      <c r="EG26" s="131"/>
      <c r="EH26" s="131"/>
      <c r="EI26" s="131"/>
      <c r="EJ26" s="131"/>
      <c r="EK26" s="131"/>
      <c r="EL26" s="131"/>
      <c r="EM26" s="131"/>
      <c r="EN26" s="131"/>
      <c r="EO26" s="131"/>
      <c r="EP26" s="131"/>
      <c r="EQ26" s="131"/>
      <c r="ER26" s="131"/>
      <c r="ES26" s="131"/>
      <c r="ET26" s="131"/>
      <c r="EU26" s="131"/>
      <c r="EV26" s="131"/>
      <c r="EW26" s="131"/>
      <c r="EX26" s="131"/>
      <c r="EY26" s="131"/>
      <c r="EZ26" s="131"/>
      <c r="FA26" s="131"/>
      <c r="FB26" s="131"/>
      <c r="FC26" s="131"/>
      <c r="FD26" s="131"/>
      <c r="FE26" s="131"/>
      <c r="FF26" s="131"/>
      <c r="FG26" s="131"/>
      <c r="FH26" s="131"/>
      <c r="FI26" s="131"/>
      <c r="FJ26" s="131"/>
      <c r="FK26" s="131"/>
      <c r="FL26" s="131"/>
      <c r="FM26" s="131"/>
      <c r="FN26" s="131"/>
      <c r="FO26" s="131"/>
      <c r="FP26" s="131"/>
      <c r="FQ26" s="131"/>
      <c r="FR26" s="131"/>
      <c r="FS26" s="131"/>
      <c r="FT26" s="131"/>
      <c r="FU26" s="131"/>
      <c r="FV26" s="131"/>
      <c r="FW26" s="131"/>
      <c r="FX26" s="131"/>
      <c r="FY26" s="131"/>
      <c r="FZ26" s="131"/>
      <c r="GA26" s="131"/>
      <c r="GB26" s="131"/>
      <c r="GC26" s="131"/>
      <c r="GD26" s="131"/>
      <c r="GE26" s="131"/>
      <c r="GF26" s="131"/>
      <c r="GG26" s="131"/>
      <c r="GH26" s="131"/>
      <c r="GI26" s="131"/>
      <c r="GJ26" s="131"/>
      <c r="GK26" s="131"/>
      <c r="GL26" s="131"/>
      <c r="GM26" s="131"/>
      <c r="GN26" s="131"/>
      <c r="GO26" s="131"/>
      <c r="GP26" s="131"/>
      <c r="GQ26" s="131"/>
      <c r="GR26" s="131"/>
      <c r="GS26" s="131"/>
      <c r="GT26" s="131"/>
      <c r="GU26" s="131"/>
      <c r="GV26" s="131"/>
      <c r="GW26" s="131"/>
      <c r="GX26" s="131"/>
      <c r="GY26" s="131"/>
      <c r="GZ26" s="131"/>
      <c r="HA26" s="131"/>
      <c r="HB26" s="131"/>
      <c r="HC26" s="131"/>
      <c r="HD26" s="131"/>
      <c r="HE26" s="131"/>
      <c r="HF26" s="131"/>
      <c r="HG26" s="131"/>
      <c r="HH26" s="131"/>
      <c r="HI26" s="131"/>
      <c r="HJ26" s="131"/>
      <c r="HK26" s="131"/>
      <c r="HL26" s="131"/>
      <c r="HM26" s="131"/>
      <c r="HN26" s="131"/>
      <c r="HO26" s="131"/>
      <c r="HP26" s="131"/>
      <c r="HQ26" s="131"/>
      <c r="HR26" s="131"/>
      <c r="HS26" s="131"/>
      <c r="HT26" s="131"/>
      <c r="HU26" s="131"/>
      <c r="HV26" s="131"/>
      <c r="HW26" s="131"/>
      <c r="HX26" s="131"/>
      <c r="HY26" s="131"/>
      <c r="HZ26" s="131"/>
      <c r="IA26" s="131"/>
      <c r="IB26" s="131"/>
      <c r="IC26" s="131"/>
      <c r="ID26" s="131"/>
      <c r="IE26" s="131"/>
      <c r="IF26" s="131"/>
      <c r="IG26" s="131"/>
      <c r="IH26" s="131"/>
      <c r="II26" s="131"/>
      <c r="IJ26" s="131"/>
      <c r="IK26" s="131"/>
      <c r="IL26" s="131"/>
      <c r="IM26" s="131"/>
      <c r="IN26" s="131"/>
      <c r="IO26" s="131"/>
      <c r="IP26" s="131"/>
      <c r="IQ26" s="131"/>
    </row>
    <row r="27" spans="1:251" s="25" customFormat="1" ht="75" customHeight="1" thickBot="1" x14ac:dyDescent="0.3">
      <c r="A27" s="275">
        <v>4</v>
      </c>
      <c r="B27" s="256" t="s">
        <v>92</v>
      </c>
      <c r="C27" s="64" t="s">
        <v>79</v>
      </c>
      <c r="D27" s="268" t="s">
        <v>93</v>
      </c>
      <c r="E27" s="256" t="s">
        <v>77</v>
      </c>
      <c r="F27" s="261" t="s">
        <v>50</v>
      </c>
      <c r="G27" s="259" t="s">
        <v>78</v>
      </c>
      <c r="H27" s="259" t="s">
        <v>78</v>
      </c>
      <c r="I27" s="126">
        <v>0</v>
      </c>
      <c r="J27" s="126">
        <v>0</v>
      </c>
      <c r="K27" s="126">
        <v>0</v>
      </c>
      <c r="L27" s="126">
        <v>0.36499999999999999</v>
      </c>
      <c r="M27" s="126">
        <v>0.4</v>
      </c>
      <c r="N27" s="126">
        <v>0.4</v>
      </c>
      <c r="O27" s="126">
        <v>0.5</v>
      </c>
      <c r="P27" s="126">
        <v>0.56999999999999995</v>
      </c>
      <c r="Q27" s="126">
        <v>0.51</v>
      </c>
      <c r="R27" s="126">
        <v>0.56999999999999995</v>
      </c>
      <c r="S27" s="126">
        <v>0.59</v>
      </c>
      <c r="T27" s="126">
        <v>0.59800000000000009</v>
      </c>
      <c r="U27" s="129">
        <f t="shared" si="0"/>
        <v>0.37525000000000003</v>
      </c>
      <c r="V27" s="272">
        <f>AVERAGE(I27:T29)</f>
        <v>0.46678611111111112</v>
      </c>
      <c r="W27" s="157" t="s">
        <v>168</v>
      </c>
      <c r="X27" s="266" t="s">
        <v>80</v>
      </c>
      <c r="Y27" s="131"/>
      <c r="Z27" s="131"/>
      <c r="AA27" s="131"/>
      <c r="AB27" s="131"/>
      <c r="AC27" s="131"/>
      <c r="AD27" s="131"/>
      <c r="AE27" s="131"/>
      <c r="AF27" s="131"/>
      <c r="AG27" s="131"/>
      <c r="AH27" s="131"/>
      <c r="AI27" s="131"/>
      <c r="AJ27" s="131"/>
      <c r="AK27" s="131"/>
      <c r="AL27" s="131"/>
      <c r="AM27" s="131"/>
      <c r="AN27" s="131"/>
      <c r="AO27" s="131"/>
      <c r="AP27" s="131"/>
      <c r="AQ27" s="131"/>
      <c r="AR27" s="131"/>
      <c r="AS27" s="131"/>
      <c r="AT27" s="131"/>
      <c r="AU27" s="131"/>
      <c r="AV27" s="131"/>
      <c r="AW27" s="131"/>
      <c r="AX27" s="131"/>
      <c r="AY27" s="131"/>
      <c r="AZ27" s="131"/>
      <c r="BA27" s="131"/>
      <c r="BB27" s="131"/>
      <c r="BC27" s="131"/>
      <c r="BD27" s="131"/>
      <c r="BE27" s="131"/>
      <c r="BF27" s="131"/>
      <c r="BG27" s="131"/>
      <c r="BH27" s="131"/>
      <c r="BI27" s="131"/>
      <c r="BJ27" s="131"/>
      <c r="BK27" s="131"/>
      <c r="BL27" s="131"/>
      <c r="BM27" s="131"/>
      <c r="BN27" s="131"/>
      <c r="BO27" s="131"/>
      <c r="BP27" s="131"/>
      <c r="BQ27" s="131"/>
      <c r="BR27" s="131"/>
      <c r="BS27" s="131"/>
      <c r="BT27" s="131"/>
      <c r="BU27" s="131"/>
      <c r="BV27" s="131"/>
      <c r="BW27" s="131"/>
      <c r="BX27" s="131"/>
      <c r="BY27" s="131"/>
      <c r="BZ27" s="131"/>
      <c r="CA27" s="131"/>
      <c r="CB27" s="131"/>
      <c r="CC27" s="131"/>
      <c r="CD27" s="131"/>
      <c r="CE27" s="131"/>
      <c r="CF27" s="131"/>
      <c r="CG27" s="131"/>
      <c r="CH27" s="131"/>
      <c r="CI27" s="131"/>
      <c r="CJ27" s="131"/>
      <c r="CK27" s="131"/>
      <c r="CL27" s="131"/>
      <c r="CM27" s="131"/>
      <c r="CN27" s="131"/>
      <c r="CO27" s="131"/>
      <c r="CP27" s="131"/>
      <c r="CQ27" s="131"/>
      <c r="CR27" s="131"/>
      <c r="CS27" s="131"/>
      <c r="CT27" s="131"/>
      <c r="CU27" s="131"/>
      <c r="CV27" s="131"/>
      <c r="CW27" s="131"/>
      <c r="CX27" s="131"/>
      <c r="CY27" s="131"/>
      <c r="CZ27" s="131"/>
      <c r="DA27" s="131"/>
      <c r="DB27" s="131"/>
      <c r="DC27" s="131"/>
      <c r="DD27" s="131"/>
      <c r="DE27" s="131"/>
      <c r="DF27" s="131"/>
      <c r="DG27" s="131"/>
      <c r="DH27" s="131"/>
      <c r="DI27" s="131"/>
      <c r="DJ27" s="131"/>
      <c r="DK27" s="131"/>
      <c r="DL27" s="131"/>
      <c r="DM27" s="131"/>
      <c r="DN27" s="131"/>
      <c r="DO27" s="131"/>
      <c r="DP27" s="131"/>
      <c r="DQ27" s="131"/>
      <c r="DR27" s="131"/>
      <c r="DS27" s="131"/>
      <c r="DT27" s="131"/>
      <c r="DU27" s="131"/>
      <c r="DV27" s="131"/>
      <c r="DW27" s="131"/>
      <c r="DX27" s="131"/>
      <c r="DY27" s="131"/>
      <c r="DZ27" s="131"/>
      <c r="EA27" s="131"/>
      <c r="EB27" s="131"/>
      <c r="EC27" s="131"/>
      <c r="ED27" s="131"/>
      <c r="EE27" s="131"/>
      <c r="EF27" s="131"/>
      <c r="EG27" s="131"/>
      <c r="EH27" s="131"/>
      <c r="EI27" s="131"/>
      <c r="EJ27" s="131"/>
      <c r="EK27" s="131"/>
      <c r="EL27" s="131"/>
      <c r="EM27" s="131"/>
      <c r="EN27" s="131"/>
      <c r="EO27" s="131"/>
      <c r="EP27" s="131"/>
      <c r="EQ27" s="131"/>
      <c r="ER27" s="131"/>
      <c r="ES27" s="131"/>
      <c r="ET27" s="131"/>
      <c r="EU27" s="131"/>
      <c r="EV27" s="131"/>
      <c r="EW27" s="131"/>
      <c r="EX27" s="131"/>
      <c r="EY27" s="131"/>
      <c r="EZ27" s="131"/>
      <c r="FA27" s="131"/>
      <c r="FB27" s="131"/>
      <c r="FC27" s="131"/>
      <c r="FD27" s="131"/>
      <c r="FE27" s="131"/>
      <c r="FF27" s="131"/>
      <c r="FG27" s="131"/>
      <c r="FH27" s="131"/>
      <c r="FI27" s="131"/>
      <c r="FJ27" s="131"/>
      <c r="FK27" s="131"/>
      <c r="FL27" s="131"/>
      <c r="FM27" s="131"/>
      <c r="FN27" s="131"/>
      <c r="FO27" s="131"/>
      <c r="FP27" s="131"/>
      <c r="FQ27" s="131"/>
      <c r="FR27" s="131"/>
      <c r="FS27" s="131"/>
      <c r="FT27" s="131"/>
      <c r="FU27" s="131"/>
      <c r="FV27" s="131"/>
      <c r="FW27" s="131"/>
      <c r="FX27" s="131"/>
      <c r="FY27" s="131"/>
      <c r="FZ27" s="131"/>
      <c r="GA27" s="131"/>
      <c r="GB27" s="131"/>
      <c r="GC27" s="131"/>
      <c r="GD27" s="131"/>
      <c r="GE27" s="131"/>
      <c r="GF27" s="131"/>
      <c r="GG27" s="131"/>
      <c r="GH27" s="131"/>
      <c r="GI27" s="131"/>
      <c r="GJ27" s="131"/>
      <c r="GK27" s="131"/>
      <c r="GL27" s="131"/>
      <c r="GM27" s="131"/>
      <c r="GN27" s="131"/>
      <c r="GO27" s="131"/>
      <c r="GP27" s="131"/>
      <c r="GQ27" s="131"/>
      <c r="GR27" s="131"/>
      <c r="GS27" s="131"/>
      <c r="GT27" s="131"/>
      <c r="GU27" s="131"/>
      <c r="GV27" s="131"/>
      <c r="GW27" s="131"/>
      <c r="GX27" s="131"/>
      <c r="GY27" s="131"/>
      <c r="GZ27" s="131"/>
      <c r="HA27" s="131"/>
      <c r="HB27" s="131"/>
      <c r="HC27" s="131"/>
      <c r="HD27" s="131"/>
      <c r="HE27" s="131"/>
      <c r="HF27" s="131"/>
      <c r="HG27" s="131"/>
      <c r="HH27" s="131"/>
      <c r="HI27" s="131"/>
      <c r="HJ27" s="131"/>
      <c r="HK27" s="131"/>
      <c r="HL27" s="131"/>
      <c r="HM27" s="131"/>
      <c r="HN27" s="131"/>
      <c r="HO27" s="131"/>
      <c r="HP27" s="131"/>
      <c r="HQ27" s="131"/>
      <c r="HR27" s="131"/>
      <c r="HS27" s="131"/>
      <c r="HT27" s="131"/>
      <c r="HU27" s="131"/>
      <c r="HV27" s="131"/>
      <c r="HW27" s="131"/>
      <c r="HX27" s="131"/>
      <c r="HY27" s="131"/>
      <c r="HZ27" s="131"/>
      <c r="IA27" s="131"/>
      <c r="IB27" s="131"/>
      <c r="IC27" s="131"/>
      <c r="ID27" s="131"/>
      <c r="IE27" s="131"/>
      <c r="IF27" s="131"/>
      <c r="IG27" s="131"/>
      <c r="IH27" s="131"/>
      <c r="II27" s="131"/>
      <c r="IJ27" s="131"/>
      <c r="IK27" s="131"/>
      <c r="IL27" s="131"/>
      <c r="IM27" s="131"/>
      <c r="IN27" s="131"/>
      <c r="IO27" s="131"/>
      <c r="IP27" s="131"/>
      <c r="IQ27" s="131"/>
    </row>
    <row r="28" spans="1:251" s="25" customFormat="1" ht="75" customHeight="1" thickBot="1" x14ac:dyDescent="0.3">
      <c r="A28" s="276"/>
      <c r="B28" s="257"/>
      <c r="C28" s="64" t="s">
        <v>81</v>
      </c>
      <c r="D28" s="269"/>
      <c r="E28" s="257"/>
      <c r="F28" s="262"/>
      <c r="G28" s="260"/>
      <c r="H28" s="260"/>
      <c r="I28" s="126">
        <v>0.5</v>
      </c>
      <c r="J28" s="126">
        <v>0.81430000000000002</v>
      </c>
      <c r="K28" s="126">
        <v>0.78710000000000002</v>
      </c>
      <c r="L28" s="126">
        <v>0.83</v>
      </c>
      <c r="M28" s="126">
        <v>0.70250000000000001</v>
      </c>
      <c r="N28" s="126">
        <v>0.84</v>
      </c>
      <c r="O28" s="126">
        <v>0.73</v>
      </c>
      <c r="P28" s="126">
        <v>0.92</v>
      </c>
      <c r="Q28" s="126">
        <v>0.78</v>
      </c>
      <c r="R28" s="126">
        <v>0.65</v>
      </c>
      <c r="S28" s="126">
        <v>0.76</v>
      </c>
      <c r="T28" s="126">
        <v>0.66799999999999993</v>
      </c>
      <c r="U28" s="129">
        <f t="shared" si="0"/>
        <v>0.74849166666666678</v>
      </c>
      <c r="V28" s="272"/>
      <c r="W28" s="157" t="s">
        <v>169</v>
      </c>
      <c r="X28" s="267"/>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1"/>
      <c r="BB28" s="131"/>
      <c r="BC28" s="131"/>
      <c r="BD28" s="131"/>
      <c r="BE28" s="131"/>
      <c r="BF28" s="131"/>
      <c r="BG28" s="131"/>
      <c r="BH28" s="131"/>
      <c r="BI28" s="131"/>
      <c r="BJ28" s="131"/>
      <c r="BK28" s="131"/>
      <c r="BL28" s="131"/>
      <c r="BM28" s="131"/>
      <c r="BN28" s="131"/>
      <c r="BO28" s="131"/>
      <c r="BP28" s="131"/>
      <c r="BQ28" s="131"/>
      <c r="BR28" s="131"/>
      <c r="BS28" s="131"/>
      <c r="BT28" s="131"/>
      <c r="BU28" s="131"/>
      <c r="BV28" s="131"/>
      <c r="BW28" s="131"/>
      <c r="BX28" s="131"/>
      <c r="BY28" s="131"/>
      <c r="BZ28" s="131"/>
      <c r="CA28" s="131"/>
      <c r="CB28" s="131"/>
      <c r="CC28" s="131"/>
      <c r="CD28" s="131"/>
      <c r="CE28" s="131"/>
      <c r="CF28" s="131"/>
      <c r="CG28" s="131"/>
      <c r="CH28" s="131"/>
      <c r="CI28" s="131"/>
      <c r="CJ28" s="131"/>
      <c r="CK28" s="131"/>
      <c r="CL28" s="131"/>
      <c r="CM28" s="131"/>
      <c r="CN28" s="131"/>
      <c r="CO28" s="131"/>
      <c r="CP28" s="131"/>
      <c r="CQ28" s="131"/>
      <c r="CR28" s="131"/>
      <c r="CS28" s="131"/>
      <c r="CT28" s="131"/>
      <c r="CU28" s="131"/>
      <c r="CV28" s="131"/>
      <c r="CW28" s="131"/>
      <c r="CX28" s="131"/>
      <c r="CY28" s="131"/>
      <c r="CZ28" s="131"/>
      <c r="DA28" s="131"/>
      <c r="DB28" s="131"/>
      <c r="DC28" s="131"/>
      <c r="DD28" s="131"/>
      <c r="DE28" s="131"/>
      <c r="DF28" s="131"/>
      <c r="DG28" s="131"/>
      <c r="DH28" s="131"/>
      <c r="DI28" s="131"/>
      <c r="DJ28" s="131"/>
      <c r="DK28" s="131"/>
      <c r="DL28" s="131"/>
      <c r="DM28" s="131"/>
      <c r="DN28" s="131"/>
      <c r="DO28" s="131"/>
      <c r="DP28" s="131"/>
      <c r="DQ28" s="131"/>
      <c r="DR28" s="131"/>
      <c r="DS28" s="131"/>
      <c r="DT28" s="131"/>
      <c r="DU28" s="131"/>
      <c r="DV28" s="131"/>
      <c r="DW28" s="131"/>
      <c r="DX28" s="131"/>
      <c r="DY28" s="131"/>
      <c r="DZ28" s="131"/>
      <c r="EA28" s="131"/>
      <c r="EB28" s="131"/>
      <c r="EC28" s="131"/>
      <c r="ED28" s="131"/>
      <c r="EE28" s="131"/>
      <c r="EF28" s="131"/>
      <c r="EG28" s="131"/>
      <c r="EH28" s="131"/>
      <c r="EI28" s="131"/>
      <c r="EJ28" s="131"/>
      <c r="EK28" s="131"/>
      <c r="EL28" s="131"/>
      <c r="EM28" s="131"/>
      <c r="EN28" s="131"/>
      <c r="EO28" s="131"/>
      <c r="EP28" s="131"/>
      <c r="EQ28" s="131"/>
      <c r="ER28" s="131"/>
      <c r="ES28" s="131"/>
      <c r="ET28" s="131"/>
      <c r="EU28" s="131"/>
      <c r="EV28" s="131"/>
      <c r="EW28" s="131"/>
      <c r="EX28" s="131"/>
      <c r="EY28" s="131"/>
      <c r="EZ28" s="131"/>
      <c r="FA28" s="131"/>
      <c r="FB28" s="131"/>
      <c r="FC28" s="131"/>
      <c r="FD28" s="131"/>
      <c r="FE28" s="131"/>
      <c r="FF28" s="131"/>
      <c r="FG28" s="131"/>
      <c r="FH28" s="131"/>
      <c r="FI28" s="131"/>
      <c r="FJ28" s="131"/>
      <c r="FK28" s="131"/>
      <c r="FL28" s="131"/>
      <c r="FM28" s="131"/>
      <c r="FN28" s="131"/>
      <c r="FO28" s="131"/>
      <c r="FP28" s="131"/>
      <c r="FQ28" s="131"/>
      <c r="FR28" s="131"/>
      <c r="FS28" s="131"/>
      <c r="FT28" s="131"/>
      <c r="FU28" s="131"/>
      <c r="FV28" s="131"/>
      <c r="FW28" s="131"/>
      <c r="FX28" s="131"/>
      <c r="FY28" s="131"/>
      <c r="FZ28" s="131"/>
      <c r="GA28" s="131"/>
      <c r="GB28" s="131"/>
      <c r="GC28" s="131"/>
      <c r="GD28" s="131"/>
      <c r="GE28" s="131"/>
      <c r="GF28" s="131"/>
      <c r="GG28" s="131"/>
      <c r="GH28" s="131"/>
      <c r="GI28" s="131"/>
      <c r="GJ28" s="131"/>
      <c r="GK28" s="131"/>
      <c r="GL28" s="131"/>
      <c r="GM28" s="131"/>
      <c r="GN28" s="131"/>
      <c r="GO28" s="131"/>
      <c r="GP28" s="131"/>
      <c r="GQ28" s="131"/>
      <c r="GR28" s="131"/>
      <c r="GS28" s="131"/>
      <c r="GT28" s="131"/>
      <c r="GU28" s="131"/>
      <c r="GV28" s="131"/>
      <c r="GW28" s="131"/>
      <c r="GX28" s="131"/>
      <c r="GY28" s="131"/>
      <c r="GZ28" s="131"/>
      <c r="HA28" s="131"/>
      <c r="HB28" s="131"/>
      <c r="HC28" s="131"/>
      <c r="HD28" s="131"/>
      <c r="HE28" s="131"/>
      <c r="HF28" s="131"/>
      <c r="HG28" s="131"/>
      <c r="HH28" s="131"/>
      <c r="HI28" s="131"/>
      <c r="HJ28" s="131"/>
      <c r="HK28" s="131"/>
      <c r="HL28" s="131"/>
      <c r="HM28" s="131"/>
      <c r="HN28" s="131"/>
      <c r="HO28" s="131"/>
      <c r="HP28" s="131"/>
      <c r="HQ28" s="131"/>
      <c r="HR28" s="131"/>
      <c r="HS28" s="131"/>
      <c r="HT28" s="131"/>
      <c r="HU28" s="131"/>
      <c r="HV28" s="131"/>
      <c r="HW28" s="131"/>
      <c r="HX28" s="131"/>
      <c r="HY28" s="131"/>
      <c r="HZ28" s="131"/>
      <c r="IA28" s="131"/>
      <c r="IB28" s="131"/>
      <c r="IC28" s="131"/>
      <c r="ID28" s="131"/>
      <c r="IE28" s="131"/>
      <c r="IF28" s="131"/>
      <c r="IG28" s="131"/>
      <c r="IH28" s="131"/>
      <c r="II28" s="131"/>
      <c r="IJ28" s="131"/>
      <c r="IK28" s="131"/>
      <c r="IL28" s="131"/>
      <c r="IM28" s="131"/>
      <c r="IN28" s="131"/>
      <c r="IO28" s="131"/>
      <c r="IP28" s="131"/>
      <c r="IQ28" s="131"/>
    </row>
    <row r="29" spans="1:251" s="25" customFormat="1" ht="75" customHeight="1" thickBot="1" x14ac:dyDescent="0.3">
      <c r="A29" s="276"/>
      <c r="B29" s="257"/>
      <c r="C29" s="64" t="s">
        <v>84</v>
      </c>
      <c r="D29" s="269"/>
      <c r="E29" s="257"/>
      <c r="F29" s="262"/>
      <c r="G29" s="260"/>
      <c r="H29" s="260"/>
      <c r="I29" s="126">
        <v>0.4</v>
      </c>
      <c r="J29" s="126">
        <v>0.28999999999999998</v>
      </c>
      <c r="K29" s="126">
        <v>0.16</v>
      </c>
      <c r="L29" s="126">
        <v>0.06</v>
      </c>
      <c r="M29" s="126">
        <v>0.18940000000000001</v>
      </c>
      <c r="N29" s="126">
        <v>0.28000000000000003</v>
      </c>
      <c r="O29" s="126">
        <v>0.3</v>
      </c>
      <c r="P29" s="126">
        <v>0.27</v>
      </c>
      <c r="Q29" s="126">
        <v>0.31</v>
      </c>
      <c r="R29" s="126">
        <v>0.42</v>
      </c>
      <c r="S29" s="126">
        <v>0.3</v>
      </c>
      <c r="T29" s="126">
        <v>0.34</v>
      </c>
      <c r="U29" s="129">
        <f t="shared" si="0"/>
        <v>0.27661666666666662</v>
      </c>
      <c r="V29" s="272"/>
      <c r="W29" s="157" t="s">
        <v>170</v>
      </c>
      <c r="X29" s="267"/>
      <c r="Y29" s="131"/>
      <c r="Z29" s="131"/>
      <c r="AA29" s="131"/>
      <c r="AB29" s="131"/>
      <c r="AC29" s="131"/>
      <c r="AD29" s="131"/>
      <c r="AE29" s="131"/>
      <c r="AF29" s="131"/>
      <c r="AG29" s="131"/>
      <c r="AH29" s="131"/>
      <c r="AI29" s="131"/>
      <c r="AJ29" s="131"/>
      <c r="AK29" s="131"/>
      <c r="AL29" s="131"/>
      <c r="AM29" s="131"/>
      <c r="AN29" s="131"/>
      <c r="AO29" s="131"/>
      <c r="AP29" s="131"/>
      <c r="AQ29" s="131"/>
      <c r="AR29" s="131"/>
      <c r="AS29" s="131"/>
      <c r="AT29" s="131"/>
      <c r="AU29" s="131"/>
      <c r="AV29" s="131"/>
      <c r="AW29" s="131"/>
      <c r="AX29" s="131"/>
      <c r="AY29" s="131"/>
      <c r="AZ29" s="131"/>
      <c r="BA29" s="131"/>
      <c r="BB29" s="131"/>
      <c r="BC29" s="131"/>
      <c r="BD29" s="131"/>
      <c r="BE29" s="131"/>
      <c r="BF29" s="131"/>
      <c r="BG29" s="131"/>
      <c r="BH29" s="131"/>
      <c r="BI29" s="131"/>
      <c r="BJ29" s="131"/>
      <c r="BK29" s="131"/>
      <c r="BL29" s="131"/>
      <c r="BM29" s="131"/>
      <c r="BN29" s="131"/>
      <c r="BO29" s="131"/>
      <c r="BP29" s="131"/>
      <c r="BQ29" s="131"/>
      <c r="BR29" s="131"/>
      <c r="BS29" s="131"/>
      <c r="BT29" s="131"/>
      <c r="BU29" s="131"/>
      <c r="BV29" s="131"/>
      <c r="BW29" s="131"/>
      <c r="BX29" s="131"/>
      <c r="BY29" s="131"/>
      <c r="BZ29" s="131"/>
      <c r="CA29" s="131"/>
      <c r="CB29" s="131"/>
      <c r="CC29" s="131"/>
      <c r="CD29" s="131"/>
      <c r="CE29" s="131"/>
      <c r="CF29" s="131"/>
      <c r="CG29" s="131"/>
      <c r="CH29" s="131"/>
      <c r="CI29" s="131"/>
      <c r="CJ29" s="131"/>
      <c r="CK29" s="131"/>
      <c r="CL29" s="131"/>
      <c r="CM29" s="131"/>
      <c r="CN29" s="131"/>
      <c r="CO29" s="131"/>
      <c r="CP29" s="131"/>
      <c r="CQ29" s="131"/>
      <c r="CR29" s="131"/>
      <c r="CS29" s="131"/>
      <c r="CT29" s="131"/>
      <c r="CU29" s="131"/>
      <c r="CV29" s="131"/>
      <c r="CW29" s="131"/>
      <c r="CX29" s="131"/>
      <c r="CY29" s="131"/>
      <c r="CZ29" s="131"/>
      <c r="DA29" s="131"/>
      <c r="DB29" s="131"/>
      <c r="DC29" s="131"/>
      <c r="DD29" s="131"/>
      <c r="DE29" s="131"/>
      <c r="DF29" s="131"/>
      <c r="DG29" s="131"/>
      <c r="DH29" s="131"/>
      <c r="DI29" s="131"/>
      <c r="DJ29" s="131"/>
      <c r="DK29" s="131"/>
      <c r="DL29" s="131"/>
      <c r="DM29" s="131"/>
      <c r="DN29" s="131"/>
      <c r="DO29" s="131"/>
      <c r="DP29" s="131"/>
      <c r="DQ29" s="131"/>
      <c r="DR29" s="131"/>
      <c r="DS29" s="131"/>
      <c r="DT29" s="131"/>
      <c r="DU29" s="131"/>
      <c r="DV29" s="131"/>
      <c r="DW29" s="131"/>
      <c r="DX29" s="131"/>
      <c r="DY29" s="131"/>
      <c r="DZ29" s="131"/>
      <c r="EA29" s="131"/>
      <c r="EB29" s="131"/>
      <c r="EC29" s="131"/>
      <c r="ED29" s="131"/>
      <c r="EE29" s="131"/>
      <c r="EF29" s="131"/>
      <c r="EG29" s="131"/>
      <c r="EH29" s="131"/>
      <c r="EI29" s="131"/>
      <c r="EJ29" s="131"/>
      <c r="EK29" s="131"/>
      <c r="EL29" s="131"/>
      <c r="EM29" s="131"/>
      <c r="EN29" s="131"/>
      <c r="EO29" s="131"/>
      <c r="EP29" s="131"/>
      <c r="EQ29" s="131"/>
      <c r="ER29" s="131"/>
      <c r="ES29" s="131"/>
      <c r="ET29" s="131"/>
      <c r="EU29" s="131"/>
      <c r="EV29" s="131"/>
      <c r="EW29" s="131"/>
      <c r="EX29" s="131"/>
      <c r="EY29" s="131"/>
      <c r="EZ29" s="131"/>
      <c r="FA29" s="131"/>
      <c r="FB29" s="131"/>
      <c r="FC29" s="131"/>
      <c r="FD29" s="131"/>
      <c r="FE29" s="131"/>
      <c r="FF29" s="131"/>
      <c r="FG29" s="131"/>
      <c r="FH29" s="131"/>
      <c r="FI29" s="131"/>
      <c r="FJ29" s="131"/>
      <c r="FK29" s="131"/>
      <c r="FL29" s="131"/>
      <c r="FM29" s="131"/>
      <c r="FN29" s="131"/>
      <c r="FO29" s="131"/>
      <c r="FP29" s="131"/>
      <c r="FQ29" s="131"/>
      <c r="FR29" s="131"/>
      <c r="FS29" s="131"/>
      <c r="FT29" s="131"/>
      <c r="FU29" s="131"/>
      <c r="FV29" s="131"/>
      <c r="FW29" s="131"/>
      <c r="FX29" s="131"/>
      <c r="FY29" s="131"/>
      <c r="FZ29" s="131"/>
      <c r="GA29" s="131"/>
      <c r="GB29" s="131"/>
      <c r="GC29" s="131"/>
      <c r="GD29" s="131"/>
      <c r="GE29" s="131"/>
      <c r="GF29" s="131"/>
      <c r="GG29" s="131"/>
      <c r="GH29" s="131"/>
      <c r="GI29" s="131"/>
      <c r="GJ29" s="131"/>
      <c r="GK29" s="131"/>
      <c r="GL29" s="131"/>
      <c r="GM29" s="131"/>
      <c r="GN29" s="131"/>
      <c r="GO29" s="131"/>
      <c r="GP29" s="131"/>
      <c r="GQ29" s="131"/>
      <c r="GR29" s="131"/>
      <c r="GS29" s="131"/>
      <c r="GT29" s="131"/>
      <c r="GU29" s="131"/>
      <c r="GV29" s="131"/>
      <c r="GW29" s="131"/>
      <c r="GX29" s="131"/>
      <c r="GY29" s="131"/>
      <c r="GZ29" s="131"/>
      <c r="HA29" s="131"/>
      <c r="HB29" s="131"/>
      <c r="HC29" s="131"/>
      <c r="HD29" s="131"/>
      <c r="HE29" s="131"/>
      <c r="HF29" s="131"/>
      <c r="HG29" s="131"/>
      <c r="HH29" s="131"/>
      <c r="HI29" s="131"/>
      <c r="HJ29" s="131"/>
      <c r="HK29" s="131"/>
      <c r="HL29" s="131"/>
      <c r="HM29" s="131"/>
      <c r="HN29" s="131"/>
      <c r="HO29" s="131"/>
      <c r="HP29" s="131"/>
      <c r="HQ29" s="131"/>
      <c r="HR29" s="131"/>
      <c r="HS29" s="131"/>
      <c r="HT29" s="131"/>
      <c r="HU29" s="131"/>
      <c r="HV29" s="131"/>
      <c r="HW29" s="131"/>
      <c r="HX29" s="131"/>
      <c r="HY29" s="131"/>
      <c r="HZ29" s="131"/>
      <c r="IA29" s="131"/>
      <c r="IB29" s="131"/>
      <c r="IC29" s="131"/>
      <c r="ID29" s="131"/>
      <c r="IE29" s="131"/>
      <c r="IF29" s="131"/>
      <c r="IG29" s="131"/>
      <c r="IH29" s="131"/>
      <c r="II29" s="131"/>
      <c r="IJ29" s="131"/>
      <c r="IK29" s="131"/>
      <c r="IL29" s="131"/>
      <c r="IM29" s="131"/>
      <c r="IN29" s="131"/>
      <c r="IO29" s="131"/>
      <c r="IP29" s="131"/>
      <c r="IQ29" s="131"/>
    </row>
    <row r="30" spans="1:251" s="25" customFormat="1" ht="75" customHeight="1" thickBot="1" x14ac:dyDescent="0.3">
      <c r="A30" s="275">
        <v>5</v>
      </c>
      <c r="B30" s="256" t="s">
        <v>94</v>
      </c>
      <c r="C30" s="64" t="s">
        <v>82</v>
      </c>
      <c r="D30" s="286" t="s">
        <v>95</v>
      </c>
      <c r="E30" s="256" t="s">
        <v>96</v>
      </c>
      <c r="F30" s="261" t="s">
        <v>139</v>
      </c>
      <c r="G30" s="259" t="s">
        <v>78</v>
      </c>
      <c r="H30" s="259" t="s">
        <v>78</v>
      </c>
      <c r="I30" s="133">
        <v>1.5299999999999999E-2</v>
      </c>
      <c r="J30" s="134">
        <v>3.56E-2</v>
      </c>
      <c r="K30" s="134">
        <v>9.2499999999999999E-2</v>
      </c>
      <c r="L30" s="134">
        <v>0.05</v>
      </c>
      <c r="M30" s="134">
        <v>4.0099999999999997E-2</v>
      </c>
      <c r="N30" s="134">
        <v>2.8799999999999999E-2</v>
      </c>
      <c r="O30" s="134">
        <v>2.18E-2</v>
      </c>
      <c r="P30" s="128" t="s">
        <v>78</v>
      </c>
      <c r="Q30" s="134">
        <v>2.47E-2</v>
      </c>
      <c r="R30" s="135">
        <v>1.8200000000000001E-2</v>
      </c>
      <c r="S30" s="128">
        <v>4.6600000000000003E-2</v>
      </c>
      <c r="T30" s="128">
        <v>2.3400000000000001E-2</v>
      </c>
      <c r="U30" s="136">
        <f t="shared" si="0"/>
        <v>3.609090909090909E-2</v>
      </c>
      <c r="V30" s="280">
        <f>AVERAGE(I30:T31)</f>
        <v>3.7826086956521732E-2</v>
      </c>
      <c r="W30" s="157" t="s">
        <v>171</v>
      </c>
      <c r="X30" s="41" t="s">
        <v>80</v>
      </c>
      <c r="Y30" s="131"/>
      <c r="Z30" s="131"/>
      <c r="AA30" s="131"/>
      <c r="AB30" s="131"/>
      <c r="AC30" s="131"/>
      <c r="AD30" s="131"/>
      <c r="AE30" s="131"/>
      <c r="AF30" s="131"/>
      <c r="AG30" s="131"/>
      <c r="AH30" s="131"/>
      <c r="AI30" s="131"/>
      <c r="AJ30" s="131"/>
      <c r="AK30" s="131"/>
      <c r="AL30" s="131"/>
      <c r="AM30" s="131"/>
      <c r="AN30" s="131"/>
      <c r="AO30" s="131"/>
      <c r="AP30" s="131"/>
      <c r="AQ30" s="131"/>
      <c r="AR30" s="131"/>
      <c r="AS30" s="131"/>
      <c r="AT30" s="131"/>
      <c r="AU30" s="131"/>
      <c r="AV30" s="131"/>
      <c r="AW30" s="131"/>
      <c r="AX30" s="131"/>
      <c r="AY30" s="131"/>
      <c r="AZ30" s="131"/>
      <c r="BA30" s="131"/>
      <c r="BB30" s="131"/>
      <c r="BC30" s="131"/>
      <c r="BD30" s="131"/>
      <c r="BE30" s="131"/>
      <c r="BF30" s="131"/>
      <c r="BG30" s="131"/>
      <c r="BH30" s="131"/>
      <c r="BI30" s="131"/>
      <c r="BJ30" s="131"/>
      <c r="BK30" s="131"/>
      <c r="BL30" s="131"/>
      <c r="BM30" s="131"/>
      <c r="BN30" s="131"/>
      <c r="BO30" s="131"/>
      <c r="BP30" s="131"/>
      <c r="BQ30" s="131"/>
      <c r="BR30" s="131"/>
      <c r="BS30" s="131"/>
      <c r="BT30" s="131"/>
      <c r="BU30" s="131"/>
      <c r="BV30" s="131"/>
      <c r="BW30" s="131"/>
      <c r="BX30" s="131"/>
      <c r="BY30" s="131"/>
      <c r="BZ30" s="131"/>
      <c r="CA30" s="131"/>
      <c r="CB30" s="131"/>
      <c r="CC30" s="131"/>
      <c r="CD30" s="131"/>
      <c r="CE30" s="131"/>
      <c r="CF30" s="131"/>
      <c r="CG30" s="131"/>
      <c r="CH30" s="131"/>
      <c r="CI30" s="131"/>
      <c r="CJ30" s="131"/>
      <c r="CK30" s="131"/>
      <c r="CL30" s="131"/>
      <c r="CM30" s="131"/>
      <c r="CN30" s="131"/>
      <c r="CO30" s="131"/>
      <c r="CP30" s="131"/>
      <c r="CQ30" s="131"/>
      <c r="CR30" s="131"/>
      <c r="CS30" s="131"/>
      <c r="CT30" s="131"/>
      <c r="CU30" s="131"/>
      <c r="CV30" s="131"/>
      <c r="CW30" s="131"/>
      <c r="CX30" s="131"/>
      <c r="CY30" s="131"/>
      <c r="CZ30" s="131"/>
      <c r="DA30" s="131"/>
      <c r="DB30" s="131"/>
      <c r="DC30" s="131"/>
      <c r="DD30" s="131"/>
      <c r="DE30" s="131"/>
      <c r="DF30" s="131"/>
      <c r="DG30" s="131"/>
      <c r="DH30" s="131"/>
      <c r="DI30" s="131"/>
      <c r="DJ30" s="131"/>
      <c r="DK30" s="131"/>
      <c r="DL30" s="131"/>
      <c r="DM30" s="131"/>
      <c r="DN30" s="131"/>
      <c r="DO30" s="131"/>
      <c r="DP30" s="131"/>
      <c r="DQ30" s="131"/>
      <c r="DR30" s="131"/>
      <c r="DS30" s="131"/>
      <c r="DT30" s="131"/>
      <c r="DU30" s="131"/>
      <c r="DV30" s="131"/>
      <c r="DW30" s="131"/>
      <c r="DX30" s="131"/>
      <c r="DY30" s="131"/>
      <c r="DZ30" s="131"/>
      <c r="EA30" s="131"/>
      <c r="EB30" s="131"/>
      <c r="EC30" s="131"/>
      <c r="ED30" s="131"/>
      <c r="EE30" s="131"/>
      <c r="EF30" s="131"/>
      <c r="EG30" s="131"/>
      <c r="EH30" s="131"/>
      <c r="EI30" s="131"/>
      <c r="EJ30" s="131"/>
      <c r="EK30" s="131"/>
      <c r="EL30" s="131"/>
      <c r="EM30" s="131"/>
      <c r="EN30" s="131"/>
      <c r="EO30" s="131"/>
      <c r="EP30" s="131"/>
      <c r="EQ30" s="131"/>
      <c r="ER30" s="131"/>
      <c r="ES30" s="131"/>
      <c r="ET30" s="131"/>
      <c r="EU30" s="131"/>
      <c r="EV30" s="131"/>
      <c r="EW30" s="131"/>
      <c r="EX30" s="131"/>
      <c r="EY30" s="131"/>
      <c r="EZ30" s="131"/>
      <c r="FA30" s="131"/>
      <c r="FB30" s="131"/>
      <c r="FC30" s="131"/>
      <c r="FD30" s="131"/>
      <c r="FE30" s="131"/>
      <c r="FF30" s="131"/>
      <c r="FG30" s="131"/>
      <c r="FH30" s="131"/>
      <c r="FI30" s="131"/>
      <c r="FJ30" s="131"/>
      <c r="FK30" s="131"/>
      <c r="FL30" s="131"/>
      <c r="FM30" s="131"/>
      <c r="FN30" s="131"/>
      <c r="FO30" s="131"/>
      <c r="FP30" s="131"/>
      <c r="FQ30" s="131"/>
      <c r="FR30" s="131"/>
      <c r="FS30" s="131"/>
      <c r="FT30" s="131"/>
      <c r="FU30" s="131"/>
      <c r="FV30" s="131"/>
      <c r="FW30" s="131"/>
      <c r="FX30" s="131"/>
      <c r="FY30" s="131"/>
      <c r="FZ30" s="131"/>
      <c r="GA30" s="131"/>
      <c r="GB30" s="131"/>
      <c r="GC30" s="131"/>
      <c r="GD30" s="131"/>
      <c r="GE30" s="131"/>
      <c r="GF30" s="131"/>
      <c r="GG30" s="131"/>
      <c r="GH30" s="131"/>
      <c r="GI30" s="131"/>
      <c r="GJ30" s="131"/>
      <c r="GK30" s="131"/>
      <c r="GL30" s="131"/>
      <c r="GM30" s="131"/>
      <c r="GN30" s="131"/>
      <c r="GO30" s="131"/>
      <c r="GP30" s="131"/>
      <c r="GQ30" s="131"/>
      <c r="GR30" s="131"/>
      <c r="GS30" s="131"/>
      <c r="GT30" s="131"/>
      <c r="GU30" s="131"/>
      <c r="GV30" s="131"/>
      <c r="GW30" s="131"/>
      <c r="GX30" s="131"/>
      <c r="GY30" s="131"/>
      <c r="GZ30" s="131"/>
      <c r="HA30" s="131"/>
      <c r="HB30" s="131"/>
      <c r="HC30" s="131"/>
      <c r="HD30" s="131"/>
      <c r="HE30" s="131"/>
      <c r="HF30" s="131"/>
      <c r="HG30" s="131"/>
      <c r="HH30" s="131"/>
      <c r="HI30" s="131"/>
      <c r="HJ30" s="131"/>
      <c r="HK30" s="131"/>
      <c r="HL30" s="131"/>
      <c r="HM30" s="131"/>
      <c r="HN30" s="131"/>
      <c r="HO30" s="131"/>
      <c r="HP30" s="131"/>
      <c r="HQ30" s="131"/>
      <c r="HR30" s="131"/>
      <c r="HS30" s="131"/>
      <c r="HT30" s="131"/>
      <c r="HU30" s="131"/>
      <c r="HV30" s="131"/>
      <c r="HW30" s="131"/>
      <c r="HX30" s="131"/>
      <c r="HY30" s="131"/>
      <c r="HZ30" s="131"/>
      <c r="IA30" s="131"/>
      <c r="IB30" s="131"/>
      <c r="IC30" s="131"/>
      <c r="ID30" s="131"/>
      <c r="IE30" s="131"/>
      <c r="IF30" s="131"/>
      <c r="IG30" s="131"/>
      <c r="IH30" s="131"/>
      <c r="II30" s="131"/>
      <c r="IJ30" s="131"/>
      <c r="IK30" s="131"/>
      <c r="IL30" s="131"/>
      <c r="IM30" s="131"/>
      <c r="IN30" s="131"/>
      <c r="IO30" s="131"/>
      <c r="IP30" s="131"/>
      <c r="IQ30" s="131"/>
    </row>
    <row r="31" spans="1:251" s="25" customFormat="1" ht="75" customHeight="1" thickBot="1" x14ac:dyDescent="0.3">
      <c r="A31" s="285"/>
      <c r="B31" s="258"/>
      <c r="C31" s="64" t="s">
        <v>85</v>
      </c>
      <c r="D31" s="287"/>
      <c r="E31" s="258"/>
      <c r="F31" s="262"/>
      <c r="G31" s="260"/>
      <c r="H31" s="260"/>
      <c r="I31" s="134">
        <v>0.15229999999999999</v>
      </c>
      <c r="J31" s="134">
        <v>4.0300000000000002E-2</v>
      </c>
      <c r="K31" s="134">
        <v>5.2400000000000002E-2</v>
      </c>
      <c r="L31" s="134">
        <v>5.3699999999999998E-2</v>
      </c>
      <c r="M31" s="134">
        <v>7.5499999999999998E-2</v>
      </c>
      <c r="N31" s="134">
        <v>2.1399999999999999E-2</v>
      </c>
      <c r="O31" s="135">
        <v>1.3599999999999999E-2</v>
      </c>
      <c r="P31" s="134">
        <v>0.02</v>
      </c>
      <c r="Q31" s="135">
        <v>1.01E-2</v>
      </c>
      <c r="R31" s="135">
        <v>1.3299999999999999E-2</v>
      </c>
      <c r="S31" s="128">
        <v>0.01</v>
      </c>
      <c r="T31" s="128">
        <v>1.04E-2</v>
      </c>
      <c r="U31" s="136">
        <f t="shared" si="0"/>
        <v>3.9416666666666662E-2</v>
      </c>
      <c r="V31" s="281"/>
      <c r="W31" s="157" t="s">
        <v>172</v>
      </c>
      <c r="X31" s="41" t="s">
        <v>80</v>
      </c>
      <c r="Y31" s="131"/>
      <c r="Z31" s="131"/>
      <c r="AA31" s="131"/>
      <c r="AB31" s="131"/>
      <c r="AC31" s="131"/>
      <c r="AD31" s="131"/>
      <c r="AE31" s="131"/>
      <c r="AF31" s="131"/>
      <c r="AG31" s="131"/>
      <c r="AH31" s="131"/>
      <c r="AI31" s="131"/>
      <c r="AJ31" s="131"/>
      <c r="AK31" s="131"/>
      <c r="AL31" s="131"/>
      <c r="AM31" s="131"/>
      <c r="AN31" s="131"/>
      <c r="AO31" s="131"/>
      <c r="AP31" s="131"/>
      <c r="AQ31" s="131"/>
      <c r="AR31" s="131"/>
      <c r="AS31" s="131"/>
      <c r="AT31" s="131"/>
      <c r="AU31" s="131"/>
      <c r="AV31" s="131"/>
      <c r="AW31" s="131"/>
      <c r="AX31" s="131"/>
      <c r="AY31" s="131"/>
      <c r="AZ31" s="131"/>
      <c r="BA31" s="131"/>
      <c r="BB31" s="131"/>
      <c r="BC31" s="131"/>
      <c r="BD31" s="131"/>
      <c r="BE31" s="131"/>
      <c r="BF31" s="131"/>
      <c r="BG31" s="131"/>
      <c r="BH31" s="131"/>
      <c r="BI31" s="131"/>
      <c r="BJ31" s="131"/>
      <c r="BK31" s="131"/>
      <c r="BL31" s="131"/>
      <c r="BM31" s="131"/>
      <c r="BN31" s="131"/>
      <c r="BO31" s="131"/>
      <c r="BP31" s="131"/>
      <c r="BQ31" s="131"/>
      <c r="BR31" s="131"/>
      <c r="BS31" s="131"/>
      <c r="BT31" s="131"/>
      <c r="BU31" s="131"/>
      <c r="BV31" s="131"/>
      <c r="BW31" s="131"/>
      <c r="BX31" s="131"/>
      <c r="BY31" s="131"/>
      <c r="BZ31" s="131"/>
      <c r="CA31" s="131"/>
      <c r="CB31" s="131"/>
      <c r="CC31" s="131"/>
      <c r="CD31" s="131"/>
      <c r="CE31" s="131"/>
      <c r="CF31" s="131"/>
      <c r="CG31" s="131"/>
      <c r="CH31" s="131"/>
      <c r="CI31" s="131"/>
      <c r="CJ31" s="131"/>
      <c r="CK31" s="131"/>
      <c r="CL31" s="131"/>
      <c r="CM31" s="131"/>
      <c r="CN31" s="131"/>
      <c r="CO31" s="131"/>
      <c r="CP31" s="131"/>
      <c r="CQ31" s="131"/>
      <c r="CR31" s="131"/>
      <c r="CS31" s="131"/>
      <c r="CT31" s="131"/>
      <c r="CU31" s="131"/>
      <c r="CV31" s="131"/>
      <c r="CW31" s="131"/>
      <c r="CX31" s="131"/>
      <c r="CY31" s="131"/>
      <c r="CZ31" s="131"/>
      <c r="DA31" s="131"/>
      <c r="DB31" s="131"/>
      <c r="DC31" s="131"/>
      <c r="DD31" s="131"/>
      <c r="DE31" s="131"/>
      <c r="DF31" s="131"/>
      <c r="DG31" s="131"/>
      <c r="DH31" s="131"/>
      <c r="DI31" s="131"/>
      <c r="DJ31" s="131"/>
      <c r="DK31" s="131"/>
      <c r="DL31" s="131"/>
      <c r="DM31" s="131"/>
      <c r="DN31" s="131"/>
      <c r="DO31" s="131"/>
      <c r="DP31" s="131"/>
      <c r="DQ31" s="131"/>
      <c r="DR31" s="131"/>
      <c r="DS31" s="131"/>
      <c r="DT31" s="131"/>
      <c r="DU31" s="131"/>
      <c r="DV31" s="131"/>
      <c r="DW31" s="131"/>
      <c r="DX31" s="131"/>
      <c r="DY31" s="131"/>
      <c r="DZ31" s="131"/>
      <c r="EA31" s="131"/>
      <c r="EB31" s="131"/>
      <c r="EC31" s="131"/>
      <c r="ED31" s="131"/>
      <c r="EE31" s="131"/>
      <c r="EF31" s="131"/>
      <c r="EG31" s="131"/>
      <c r="EH31" s="131"/>
      <c r="EI31" s="131"/>
      <c r="EJ31" s="131"/>
      <c r="EK31" s="131"/>
      <c r="EL31" s="131"/>
      <c r="EM31" s="131"/>
      <c r="EN31" s="131"/>
      <c r="EO31" s="131"/>
      <c r="EP31" s="131"/>
      <c r="EQ31" s="131"/>
      <c r="ER31" s="131"/>
      <c r="ES31" s="131"/>
      <c r="ET31" s="131"/>
      <c r="EU31" s="131"/>
      <c r="EV31" s="131"/>
      <c r="EW31" s="131"/>
      <c r="EX31" s="131"/>
      <c r="EY31" s="131"/>
      <c r="EZ31" s="131"/>
      <c r="FA31" s="131"/>
      <c r="FB31" s="131"/>
      <c r="FC31" s="131"/>
      <c r="FD31" s="131"/>
      <c r="FE31" s="131"/>
      <c r="FF31" s="131"/>
      <c r="FG31" s="131"/>
      <c r="FH31" s="131"/>
      <c r="FI31" s="131"/>
      <c r="FJ31" s="131"/>
      <c r="FK31" s="131"/>
      <c r="FL31" s="131"/>
      <c r="FM31" s="131"/>
      <c r="FN31" s="131"/>
      <c r="FO31" s="131"/>
      <c r="FP31" s="131"/>
      <c r="FQ31" s="131"/>
      <c r="FR31" s="131"/>
      <c r="FS31" s="131"/>
      <c r="FT31" s="131"/>
      <c r="FU31" s="131"/>
      <c r="FV31" s="131"/>
      <c r="FW31" s="131"/>
      <c r="FX31" s="131"/>
      <c r="FY31" s="131"/>
      <c r="FZ31" s="131"/>
      <c r="GA31" s="131"/>
      <c r="GB31" s="131"/>
      <c r="GC31" s="131"/>
      <c r="GD31" s="131"/>
      <c r="GE31" s="131"/>
      <c r="GF31" s="131"/>
      <c r="GG31" s="131"/>
      <c r="GH31" s="131"/>
      <c r="GI31" s="131"/>
      <c r="GJ31" s="131"/>
      <c r="GK31" s="131"/>
      <c r="GL31" s="131"/>
      <c r="GM31" s="131"/>
      <c r="GN31" s="131"/>
      <c r="GO31" s="131"/>
      <c r="GP31" s="131"/>
      <c r="GQ31" s="131"/>
      <c r="GR31" s="131"/>
      <c r="GS31" s="131"/>
      <c r="GT31" s="131"/>
      <c r="GU31" s="131"/>
      <c r="GV31" s="131"/>
      <c r="GW31" s="131"/>
      <c r="GX31" s="131"/>
      <c r="GY31" s="131"/>
      <c r="GZ31" s="131"/>
      <c r="HA31" s="131"/>
      <c r="HB31" s="131"/>
      <c r="HC31" s="131"/>
      <c r="HD31" s="131"/>
      <c r="HE31" s="131"/>
      <c r="HF31" s="131"/>
      <c r="HG31" s="131"/>
      <c r="HH31" s="131"/>
      <c r="HI31" s="131"/>
      <c r="HJ31" s="131"/>
      <c r="HK31" s="131"/>
      <c r="HL31" s="131"/>
      <c r="HM31" s="131"/>
      <c r="HN31" s="131"/>
      <c r="HO31" s="131"/>
      <c r="HP31" s="131"/>
      <c r="HQ31" s="131"/>
      <c r="HR31" s="131"/>
      <c r="HS31" s="131"/>
      <c r="HT31" s="131"/>
      <c r="HU31" s="131"/>
      <c r="HV31" s="131"/>
      <c r="HW31" s="131"/>
      <c r="HX31" s="131"/>
      <c r="HY31" s="131"/>
      <c r="HZ31" s="131"/>
      <c r="IA31" s="131"/>
      <c r="IB31" s="131"/>
      <c r="IC31" s="131"/>
      <c r="ID31" s="131"/>
      <c r="IE31" s="131"/>
      <c r="IF31" s="131"/>
      <c r="IG31" s="131"/>
      <c r="IH31" s="131"/>
      <c r="II31" s="131"/>
      <c r="IJ31" s="131"/>
      <c r="IK31" s="131"/>
      <c r="IL31" s="131"/>
      <c r="IM31" s="131"/>
      <c r="IN31" s="131"/>
      <c r="IO31" s="131"/>
      <c r="IP31" s="131"/>
      <c r="IQ31" s="131"/>
    </row>
    <row r="32" spans="1:251" s="25" customFormat="1" ht="75" customHeight="1" thickBot="1" x14ac:dyDescent="0.3">
      <c r="A32" s="275">
        <v>6</v>
      </c>
      <c r="B32" s="256" t="s">
        <v>98</v>
      </c>
      <c r="C32" s="64" t="s">
        <v>79</v>
      </c>
      <c r="D32" s="268" t="s">
        <v>99</v>
      </c>
      <c r="E32" s="256" t="s">
        <v>77</v>
      </c>
      <c r="F32" s="261" t="s">
        <v>78</v>
      </c>
      <c r="G32" s="259" t="s">
        <v>78</v>
      </c>
      <c r="H32" s="259" t="s">
        <v>78</v>
      </c>
      <c r="I32" s="137">
        <v>182</v>
      </c>
      <c r="J32" s="137">
        <v>147</v>
      </c>
      <c r="K32" s="137">
        <v>142</v>
      </c>
      <c r="L32" s="137">
        <v>104</v>
      </c>
      <c r="M32" s="137">
        <v>168</v>
      </c>
      <c r="N32" s="138">
        <v>166</v>
      </c>
      <c r="O32" s="138">
        <v>169</v>
      </c>
      <c r="P32" s="138">
        <v>161</v>
      </c>
      <c r="Q32" s="138">
        <v>126</v>
      </c>
      <c r="R32" s="138">
        <v>141</v>
      </c>
      <c r="S32" s="138">
        <v>507</v>
      </c>
      <c r="T32" s="138">
        <v>116</v>
      </c>
      <c r="U32" s="139">
        <f>SUM(I32:T32)</f>
        <v>2129</v>
      </c>
      <c r="V32" s="282"/>
      <c r="W32" s="157" t="s">
        <v>154</v>
      </c>
      <c r="X32" s="266" t="s">
        <v>80</v>
      </c>
      <c r="Y32" s="131"/>
      <c r="Z32" s="131"/>
      <c r="AA32" s="131"/>
      <c r="AB32" s="131"/>
      <c r="AC32" s="131"/>
      <c r="AD32" s="131"/>
      <c r="AE32" s="131"/>
      <c r="AF32" s="131"/>
      <c r="AG32" s="131"/>
      <c r="AH32" s="131"/>
      <c r="AI32" s="131"/>
      <c r="AJ32" s="131"/>
      <c r="AK32" s="131"/>
      <c r="AL32" s="131"/>
      <c r="AM32" s="131"/>
      <c r="AN32" s="131"/>
      <c r="AO32" s="131"/>
      <c r="AP32" s="131"/>
      <c r="AQ32" s="131"/>
      <c r="AR32" s="131"/>
      <c r="AS32" s="131"/>
      <c r="AT32" s="131"/>
      <c r="AU32" s="131"/>
      <c r="AV32" s="131"/>
      <c r="AW32" s="131"/>
      <c r="AX32" s="131"/>
      <c r="AY32" s="131"/>
      <c r="AZ32" s="131"/>
      <c r="BA32" s="131"/>
      <c r="BB32" s="131"/>
      <c r="BC32" s="131"/>
      <c r="BD32" s="131"/>
      <c r="BE32" s="131"/>
      <c r="BF32" s="131"/>
      <c r="BG32" s="131"/>
      <c r="BH32" s="131"/>
      <c r="BI32" s="131"/>
      <c r="BJ32" s="131"/>
      <c r="BK32" s="131"/>
      <c r="BL32" s="131"/>
      <c r="BM32" s="131"/>
      <c r="BN32" s="131"/>
      <c r="BO32" s="131"/>
      <c r="BP32" s="131"/>
      <c r="BQ32" s="131"/>
      <c r="BR32" s="131"/>
      <c r="BS32" s="131"/>
      <c r="BT32" s="131"/>
      <c r="BU32" s="131"/>
      <c r="BV32" s="131"/>
      <c r="BW32" s="131"/>
      <c r="BX32" s="131"/>
      <c r="BY32" s="131"/>
      <c r="BZ32" s="131"/>
      <c r="CA32" s="131"/>
      <c r="CB32" s="131"/>
      <c r="CC32" s="131"/>
      <c r="CD32" s="131"/>
      <c r="CE32" s="131"/>
      <c r="CF32" s="131"/>
      <c r="CG32" s="131"/>
      <c r="CH32" s="131"/>
      <c r="CI32" s="131"/>
      <c r="CJ32" s="131"/>
      <c r="CK32" s="131"/>
      <c r="CL32" s="131"/>
      <c r="CM32" s="131"/>
      <c r="CN32" s="131"/>
      <c r="CO32" s="131"/>
      <c r="CP32" s="131"/>
      <c r="CQ32" s="131"/>
      <c r="CR32" s="131"/>
      <c r="CS32" s="131"/>
      <c r="CT32" s="131"/>
      <c r="CU32" s="131"/>
      <c r="CV32" s="131"/>
      <c r="CW32" s="131"/>
      <c r="CX32" s="131"/>
      <c r="CY32" s="131"/>
      <c r="CZ32" s="131"/>
      <c r="DA32" s="131"/>
      <c r="DB32" s="131"/>
      <c r="DC32" s="131"/>
      <c r="DD32" s="131"/>
      <c r="DE32" s="131"/>
      <c r="DF32" s="131"/>
      <c r="DG32" s="131"/>
      <c r="DH32" s="131"/>
      <c r="DI32" s="131"/>
      <c r="DJ32" s="131"/>
      <c r="DK32" s="131"/>
      <c r="DL32" s="131"/>
      <c r="DM32" s="131"/>
      <c r="DN32" s="131"/>
      <c r="DO32" s="131"/>
      <c r="DP32" s="131"/>
      <c r="DQ32" s="131"/>
      <c r="DR32" s="131"/>
      <c r="DS32" s="131"/>
      <c r="DT32" s="131"/>
      <c r="DU32" s="131"/>
      <c r="DV32" s="131"/>
      <c r="DW32" s="131"/>
      <c r="DX32" s="131"/>
      <c r="DY32" s="131"/>
      <c r="DZ32" s="131"/>
      <c r="EA32" s="131"/>
      <c r="EB32" s="131"/>
      <c r="EC32" s="131"/>
      <c r="ED32" s="131"/>
      <c r="EE32" s="131"/>
      <c r="EF32" s="131"/>
      <c r="EG32" s="131"/>
      <c r="EH32" s="131"/>
      <c r="EI32" s="131"/>
      <c r="EJ32" s="131"/>
      <c r="EK32" s="131"/>
      <c r="EL32" s="131"/>
      <c r="EM32" s="131"/>
      <c r="EN32" s="131"/>
      <c r="EO32" s="131"/>
      <c r="EP32" s="131"/>
      <c r="EQ32" s="131"/>
      <c r="ER32" s="131"/>
      <c r="ES32" s="131"/>
      <c r="ET32" s="131"/>
      <c r="EU32" s="131"/>
      <c r="EV32" s="131"/>
      <c r="EW32" s="131"/>
      <c r="EX32" s="131"/>
      <c r="EY32" s="131"/>
      <c r="EZ32" s="131"/>
      <c r="FA32" s="131"/>
      <c r="FB32" s="131"/>
      <c r="FC32" s="131"/>
      <c r="FD32" s="131"/>
      <c r="FE32" s="131"/>
      <c r="FF32" s="131"/>
      <c r="FG32" s="131"/>
      <c r="FH32" s="131"/>
      <c r="FI32" s="131"/>
      <c r="FJ32" s="131"/>
      <c r="FK32" s="131"/>
      <c r="FL32" s="131"/>
      <c r="FM32" s="131"/>
      <c r="FN32" s="131"/>
      <c r="FO32" s="131"/>
      <c r="FP32" s="131"/>
      <c r="FQ32" s="131"/>
      <c r="FR32" s="131"/>
      <c r="FS32" s="131"/>
      <c r="FT32" s="131"/>
      <c r="FU32" s="131"/>
      <c r="FV32" s="131"/>
      <c r="FW32" s="131"/>
      <c r="FX32" s="131"/>
      <c r="FY32" s="131"/>
      <c r="FZ32" s="131"/>
      <c r="GA32" s="131"/>
      <c r="GB32" s="131"/>
      <c r="GC32" s="131"/>
      <c r="GD32" s="131"/>
      <c r="GE32" s="131"/>
      <c r="GF32" s="131"/>
      <c r="GG32" s="131"/>
      <c r="GH32" s="131"/>
      <c r="GI32" s="131"/>
      <c r="GJ32" s="131"/>
      <c r="GK32" s="131"/>
      <c r="GL32" s="131"/>
      <c r="GM32" s="131"/>
      <c r="GN32" s="131"/>
      <c r="GO32" s="131"/>
      <c r="GP32" s="131"/>
      <c r="GQ32" s="131"/>
      <c r="GR32" s="131"/>
      <c r="GS32" s="131"/>
      <c r="GT32" s="131"/>
      <c r="GU32" s="131"/>
      <c r="GV32" s="131"/>
      <c r="GW32" s="131"/>
      <c r="GX32" s="131"/>
      <c r="GY32" s="131"/>
      <c r="GZ32" s="131"/>
      <c r="HA32" s="131"/>
      <c r="HB32" s="131"/>
      <c r="HC32" s="131"/>
      <c r="HD32" s="131"/>
      <c r="HE32" s="131"/>
      <c r="HF32" s="131"/>
      <c r="HG32" s="131"/>
      <c r="HH32" s="131"/>
      <c r="HI32" s="131"/>
      <c r="HJ32" s="131"/>
      <c r="HK32" s="131"/>
      <c r="HL32" s="131"/>
      <c r="HM32" s="131"/>
      <c r="HN32" s="131"/>
      <c r="HO32" s="131"/>
      <c r="HP32" s="131"/>
      <c r="HQ32" s="131"/>
      <c r="HR32" s="131"/>
      <c r="HS32" s="131"/>
      <c r="HT32" s="131"/>
      <c r="HU32" s="131"/>
      <c r="HV32" s="131"/>
      <c r="HW32" s="131"/>
      <c r="HX32" s="131"/>
      <c r="HY32" s="131"/>
      <c r="HZ32" s="131"/>
      <c r="IA32" s="131"/>
      <c r="IB32" s="131"/>
      <c r="IC32" s="131"/>
      <c r="ID32" s="131"/>
      <c r="IE32" s="131"/>
      <c r="IF32" s="131"/>
      <c r="IG32" s="131"/>
      <c r="IH32" s="131"/>
      <c r="II32" s="131"/>
      <c r="IJ32" s="131"/>
      <c r="IK32" s="131"/>
      <c r="IL32" s="131"/>
      <c r="IM32" s="131"/>
      <c r="IN32" s="131"/>
      <c r="IO32" s="131"/>
      <c r="IP32" s="131"/>
      <c r="IQ32" s="131"/>
    </row>
    <row r="33" spans="1:251" s="25" customFormat="1" ht="75" customHeight="1" thickBot="1" x14ac:dyDescent="0.3">
      <c r="A33" s="276"/>
      <c r="B33" s="257"/>
      <c r="C33" s="64" t="s">
        <v>81</v>
      </c>
      <c r="D33" s="269"/>
      <c r="E33" s="257"/>
      <c r="F33" s="262"/>
      <c r="G33" s="260"/>
      <c r="H33" s="260"/>
      <c r="I33" s="137">
        <v>86</v>
      </c>
      <c r="J33" s="137">
        <v>106</v>
      </c>
      <c r="K33" s="137">
        <v>111</v>
      </c>
      <c r="L33" s="137">
        <v>104</v>
      </c>
      <c r="M33" s="137">
        <v>124</v>
      </c>
      <c r="N33" s="138">
        <v>148</v>
      </c>
      <c r="O33" s="138">
        <v>250</v>
      </c>
      <c r="P33" s="138">
        <v>101</v>
      </c>
      <c r="Q33" s="138">
        <v>100</v>
      </c>
      <c r="R33" s="138">
        <v>170</v>
      </c>
      <c r="S33" s="138">
        <v>177</v>
      </c>
      <c r="T33" s="138">
        <v>35</v>
      </c>
      <c r="U33" s="139">
        <f>SUM(I33:T33)</f>
        <v>1512</v>
      </c>
      <c r="V33" s="283"/>
      <c r="W33" s="157" t="s">
        <v>154</v>
      </c>
      <c r="X33" s="267"/>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1"/>
      <c r="BM33" s="131"/>
      <c r="BN33" s="131"/>
      <c r="BO33" s="131"/>
      <c r="BP33" s="131"/>
      <c r="BQ33" s="131"/>
      <c r="BR33" s="131"/>
      <c r="BS33" s="131"/>
      <c r="BT33" s="131"/>
      <c r="BU33" s="131"/>
      <c r="BV33" s="131"/>
      <c r="BW33" s="131"/>
      <c r="BX33" s="131"/>
      <c r="BY33" s="131"/>
      <c r="BZ33" s="131"/>
      <c r="CA33" s="131"/>
      <c r="CB33" s="131"/>
      <c r="CC33" s="131"/>
      <c r="CD33" s="131"/>
      <c r="CE33" s="131"/>
      <c r="CF33" s="131"/>
      <c r="CG33" s="131"/>
      <c r="CH33" s="131"/>
      <c r="CI33" s="131"/>
      <c r="CJ33" s="131"/>
      <c r="CK33" s="131"/>
      <c r="CL33" s="131"/>
      <c r="CM33" s="131"/>
      <c r="CN33" s="131"/>
      <c r="CO33" s="131"/>
      <c r="CP33" s="131"/>
      <c r="CQ33" s="131"/>
      <c r="CR33" s="131"/>
      <c r="CS33" s="131"/>
      <c r="CT33" s="131"/>
      <c r="CU33" s="131"/>
      <c r="CV33" s="131"/>
      <c r="CW33" s="131"/>
      <c r="CX33" s="131"/>
      <c r="CY33" s="131"/>
      <c r="CZ33" s="131"/>
      <c r="DA33" s="131"/>
      <c r="DB33" s="131"/>
      <c r="DC33" s="131"/>
      <c r="DD33" s="131"/>
      <c r="DE33" s="131"/>
      <c r="DF33" s="131"/>
      <c r="DG33" s="131"/>
      <c r="DH33" s="131"/>
      <c r="DI33" s="131"/>
      <c r="DJ33" s="131"/>
      <c r="DK33" s="131"/>
      <c r="DL33" s="131"/>
      <c r="DM33" s="131"/>
      <c r="DN33" s="131"/>
      <c r="DO33" s="131"/>
      <c r="DP33" s="131"/>
      <c r="DQ33" s="131"/>
      <c r="DR33" s="131"/>
      <c r="DS33" s="131"/>
      <c r="DT33" s="131"/>
      <c r="DU33" s="131"/>
      <c r="DV33" s="131"/>
      <c r="DW33" s="131"/>
      <c r="DX33" s="131"/>
      <c r="DY33" s="131"/>
      <c r="DZ33" s="131"/>
      <c r="EA33" s="131"/>
      <c r="EB33" s="131"/>
      <c r="EC33" s="131"/>
      <c r="ED33" s="131"/>
      <c r="EE33" s="131"/>
      <c r="EF33" s="131"/>
      <c r="EG33" s="131"/>
      <c r="EH33" s="131"/>
      <c r="EI33" s="131"/>
      <c r="EJ33" s="131"/>
      <c r="EK33" s="131"/>
      <c r="EL33" s="131"/>
      <c r="EM33" s="131"/>
      <c r="EN33" s="131"/>
      <c r="EO33" s="131"/>
      <c r="EP33" s="131"/>
      <c r="EQ33" s="131"/>
      <c r="ER33" s="131"/>
      <c r="ES33" s="131"/>
      <c r="ET33" s="131"/>
      <c r="EU33" s="131"/>
      <c r="EV33" s="131"/>
      <c r="EW33" s="131"/>
      <c r="EX33" s="131"/>
      <c r="EY33" s="131"/>
      <c r="EZ33" s="131"/>
      <c r="FA33" s="131"/>
      <c r="FB33" s="131"/>
      <c r="FC33" s="131"/>
      <c r="FD33" s="131"/>
      <c r="FE33" s="131"/>
      <c r="FF33" s="131"/>
      <c r="FG33" s="131"/>
      <c r="FH33" s="131"/>
      <c r="FI33" s="131"/>
      <c r="FJ33" s="131"/>
      <c r="FK33" s="131"/>
      <c r="FL33" s="131"/>
      <c r="FM33" s="131"/>
      <c r="FN33" s="131"/>
      <c r="FO33" s="131"/>
      <c r="FP33" s="131"/>
      <c r="FQ33" s="131"/>
      <c r="FR33" s="131"/>
      <c r="FS33" s="131"/>
      <c r="FT33" s="131"/>
      <c r="FU33" s="131"/>
      <c r="FV33" s="131"/>
      <c r="FW33" s="131"/>
      <c r="FX33" s="131"/>
      <c r="FY33" s="131"/>
      <c r="FZ33" s="131"/>
      <c r="GA33" s="131"/>
      <c r="GB33" s="131"/>
      <c r="GC33" s="131"/>
      <c r="GD33" s="131"/>
      <c r="GE33" s="131"/>
      <c r="GF33" s="131"/>
      <c r="GG33" s="131"/>
      <c r="GH33" s="131"/>
      <c r="GI33" s="131"/>
      <c r="GJ33" s="131"/>
      <c r="GK33" s="131"/>
      <c r="GL33" s="131"/>
      <c r="GM33" s="131"/>
      <c r="GN33" s="131"/>
      <c r="GO33" s="131"/>
      <c r="GP33" s="131"/>
      <c r="GQ33" s="131"/>
      <c r="GR33" s="131"/>
      <c r="GS33" s="131"/>
      <c r="GT33" s="131"/>
      <c r="GU33" s="131"/>
      <c r="GV33" s="131"/>
      <c r="GW33" s="131"/>
      <c r="GX33" s="131"/>
      <c r="GY33" s="131"/>
      <c r="GZ33" s="131"/>
      <c r="HA33" s="131"/>
      <c r="HB33" s="131"/>
      <c r="HC33" s="131"/>
      <c r="HD33" s="131"/>
      <c r="HE33" s="131"/>
      <c r="HF33" s="131"/>
      <c r="HG33" s="131"/>
      <c r="HH33" s="131"/>
      <c r="HI33" s="131"/>
      <c r="HJ33" s="131"/>
      <c r="HK33" s="131"/>
      <c r="HL33" s="131"/>
      <c r="HM33" s="131"/>
      <c r="HN33" s="131"/>
      <c r="HO33" s="131"/>
      <c r="HP33" s="131"/>
      <c r="HQ33" s="131"/>
      <c r="HR33" s="131"/>
      <c r="HS33" s="131"/>
      <c r="HT33" s="131"/>
      <c r="HU33" s="131"/>
      <c r="HV33" s="131"/>
      <c r="HW33" s="131"/>
      <c r="HX33" s="131"/>
      <c r="HY33" s="131"/>
      <c r="HZ33" s="131"/>
      <c r="IA33" s="131"/>
      <c r="IB33" s="131"/>
      <c r="IC33" s="131"/>
      <c r="ID33" s="131"/>
      <c r="IE33" s="131"/>
      <c r="IF33" s="131"/>
      <c r="IG33" s="131"/>
      <c r="IH33" s="131"/>
      <c r="II33" s="131"/>
      <c r="IJ33" s="131"/>
      <c r="IK33" s="131"/>
      <c r="IL33" s="131"/>
      <c r="IM33" s="131"/>
      <c r="IN33" s="131"/>
      <c r="IO33" s="131"/>
      <c r="IP33" s="131"/>
      <c r="IQ33" s="131"/>
    </row>
    <row r="34" spans="1:251" s="25" customFormat="1" ht="75" customHeight="1" thickBot="1" x14ac:dyDescent="0.3">
      <c r="A34" s="276"/>
      <c r="B34" s="257"/>
      <c r="C34" s="64" t="s">
        <v>82</v>
      </c>
      <c r="D34" s="269"/>
      <c r="E34" s="257"/>
      <c r="F34" s="262"/>
      <c r="G34" s="260"/>
      <c r="H34" s="260"/>
      <c r="I34" s="137">
        <v>1695</v>
      </c>
      <c r="J34" s="137">
        <v>2805</v>
      </c>
      <c r="K34" s="137">
        <v>1437</v>
      </c>
      <c r="L34" s="137">
        <v>3480</v>
      </c>
      <c r="M34" s="137">
        <v>2989</v>
      </c>
      <c r="N34" s="138">
        <v>2642</v>
      </c>
      <c r="O34" s="138">
        <v>1562</v>
      </c>
      <c r="P34" s="138" t="s">
        <v>78</v>
      </c>
      <c r="Q34" s="138">
        <v>1416</v>
      </c>
      <c r="R34" s="138">
        <v>1482</v>
      </c>
      <c r="S34" s="138">
        <v>1847</v>
      </c>
      <c r="T34" s="138">
        <v>1967</v>
      </c>
      <c r="U34" s="139">
        <f>SUM(I34:T34)</f>
        <v>23322</v>
      </c>
      <c r="V34" s="283"/>
      <c r="W34" s="157" t="s">
        <v>173</v>
      </c>
      <c r="X34" s="267"/>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1"/>
      <c r="BM34" s="131"/>
      <c r="BN34" s="131"/>
      <c r="BO34" s="131"/>
      <c r="BP34" s="131"/>
      <c r="BQ34" s="131"/>
      <c r="BR34" s="131"/>
      <c r="BS34" s="131"/>
      <c r="BT34" s="131"/>
      <c r="BU34" s="131"/>
      <c r="BV34" s="131"/>
      <c r="BW34" s="131"/>
      <c r="BX34" s="131"/>
      <c r="BY34" s="131"/>
      <c r="BZ34" s="131"/>
      <c r="CA34" s="131"/>
      <c r="CB34" s="131"/>
      <c r="CC34" s="131"/>
      <c r="CD34" s="131"/>
      <c r="CE34" s="131"/>
      <c r="CF34" s="131"/>
      <c r="CG34" s="131"/>
      <c r="CH34" s="131"/>
      <c r="CI34" s="131"/>
      <c r="CJ34" s="131"/>
      <c r="CK34" s="131"/>
      <c r="CL34" s="131"/>
      <c r="CM34" s="131"/>
      <c r="CN34" s="131"/>
      <c r="CO34" s="131"/>
      <c r="CP34" s="131"/>
      <c r="CQ34" s="131"/>
      <c r="CR34" s="131"/>
      <c r="CS34" s="131"/>
      <c r="CT34" s="131"/>
      <c r="CU34" s="131"/>
      <c r="CV34" s="131"/>
      <c r="CW34" s="131"/>
      <c r="CX34" s="131"/>
      <c r="CY34" s="131"/>
      <c r="CZ34" s="131"/>
      <c r="DA34" s="131"/>
      <c r="DB34" s="131"/>
      <c r="DC34" s="131"/>
      <c r="DD34" s="131"/>
      <c r="DE34" s="131"/>
      <c r="DF34" s="131"/>
      <c r="DG34" s="131"/>
      <c r="DH34" s="131"/>
      <c r="DI34" s="131"/>
      <c r="DJ34" s="131"/>
      <c r="DK34" s="131"/>
      <c r="DL34" s="131"/>
      <c r="DM34" s="131"/>
      <c r="DN34" s="131"/>
      <c r="DO34" s="131"/>
      <c r="DP34" s="131"/>
      <c r="DQ34" s="131"/>
      <c r="DR34" s="131"/>
      <c r="DS34" s="131"/>
      <c r="DT34" s="131"/>
      <c r="DU34" s="131"/>
      <c r="DV34" s="131"/>
      <c r="DW34" s="131"/>
      <c r="DX34" s="131"/>
      <c r="DY34" s="131"/>
      <c r="DZ34" s="131"/>
      <c r="EA34" s="131"/>
      <c r="EB34" s="131"/>
      <c r="EC34" s="131"/>
      <c r="ED34" s="131"/>
      <c r="EE34" s="131"/>
      <c r="EF34" s="131"/>
      <c r="EG34" s="131"/>
      <c r="EH34" s="131"/>
      <c r="EI34" s="131"/>
      <c r="EJ34" s="131"/>
      <c r="EK34" s="131"/>
      <c r="EL34" s="131"/>
      <c r="EM34" s="131"/>
      <c r="EN34" s="131"/>
      <c r="EO34" s="131"/>
      <c r="EP34" s="131"/>
      <c r="EQ34" s="131"/>
      <c r="ER34" s="131"/>
      <c r="ES34" s="131"/>
      <c r="ET34" s="131"/>
      <c r="EU34" s="131"/>
      <c r="EV34" s="131"/>
      <c r="EW34" s="131"/>
      <c r="EX34" s="131"/>
      <c r="EY34" s="131"/>
      <c r="EZ34" s="131"/>
      <c r="FA34" s="131"/>
      <c r="FB34" s="131"/>
      <c r="FC34" s="131"/>
      <c r="FD34" s="131"/>
      <c r="FE34" s="131"/>
      <c r="FF34" s="131"/>
      <c r="FG34" s="131"/>
      <c r="FH34" s="131"/>
      <c r="FI34" s="131"/>
      <c r="FJ34" s="131"/>
      <c r="FK34" s="131"/>
      <c r="FL34" s="131"/>
      <c r="FM34" s="131"/>
      <c r="FN34" s="131"/>
      <c r="FO34" s="131"/>
      <c r="FP34" s="131"/>
      <c r="FQ34" s="131"/>
      <c r="FR34" s="131"/>
      <c r="FS34" s="131"/>
      <c r="FT34" s="131"/>
      <c r="FU34" s="131"/>
      <c r="FV34" s="131"/>
      <c r="FW34" s="131"/>
      <c r="FX34" s="131"/>
      <c r="FY34" s="131"/>
      <c r="FZ34" s="131"/>
      <c r="GA34" s="131"/>
      <c r="GB34" s="131"/>
      <c r="GC34" s="131"/>
      <c r="GD34" s="131"/>
      <c r="GE34" s="131"/>
      <c r="GF34" s="131"/>
      <c r="GG34" s="131"/>
      <c r="GH34" s="131"/>
      <c r="GI34" s="131"/>
      <c r="GJ34" s="131"/>
      <c r="GK34" s="131"/>
      <c r="GL34" s="131"/>
      <c r="GM34" s="131"/>
      <c r="GN34" s="131"/>
      <c r="GO34" s="131"/>
      <c r="GP34" s="131"/>
      <c r="GQ34" s="131"/>
      <c r="GR34" s="131"/>
      <c r="GS34" s="131"/>
      <c r="GT34" s="131"/>
      <c r="GU34" s="131"/>
      <c r="GV34" s="131"/>
      <c r="GW34" s="131"/>
      <c r="GX34" s="131"/>
      <c r="GY34" s="131"/>
      <c r="GZ34" s="131"/>
      <c r="HA34" s="131"/>
      <c r="HB34" s="131"/>
      <c r="HC34" s="131"/>
      <c r="HD34" s="131"/>
      <c r="HE34" s="131"/>
      <c r="HF34" s="131"/>
      <c r="HG34" s="131"/>
      <c r="HH34" s="131"/>
      <c r="HI34" s="131"/>
      <c r="HJ34" s="131"/>
      <c r="HK34" s="131"/>
      <c r="HL34" s="131"/>
      <c r="HM34" s="131"/>
      <c r="HN34" s="131"/>
      <c r="HO34" s="131"/>
      <c r="HP34" s="131"/>
      <c r="HQ34" s="131"/>
      <c r="HR34" s="131"/>
      <c r="HS34" s="131"/>
      <c r="HT34" s="131"/>
      <c r="HU34" s="131"/>
      <c r="HV34" s="131"/>
      <c r="HW34" s="131"/>
      <c r="HX34" s="131"/>
      <c r="HY34" s="131"/>
      <c r="HZ34" s="131"/>
      <c r="IA34" s="131"/>
      <c r="IB34" s="131"/>
      <c r="IC34" s="131"/>
      <c r="ID34" s="131"/>
      <c r="IE34" s="131"/>
      <c r="IF34" s="131"/>
      <c r="IG34" s="131"/>
      <c r="IH34" s="131"/>
      <c r="II34" s="131"/>
      <c r="IJ34" s="131"/>
      <c r="IK34" s="131"/>
      <c r="IL34" s="131"/>
      <c r="IM34" s="131"/>
      <c r="IN34" s="131"/>
      <c r="IO34" s="131"/>
      <c r="IP34" s="131"/>
      <c r="IQ34" s="131"/>
    </row>
    <row r="35" spans="1:251" s="25" customFormat="1" ht="75" customHeight="1" thickBot="1" x14ac:dyDescent="0.3">
      <c r="A35" s="276"/>
      <c r="B35" s="257"/>
      <c r="C35" s="64" t="s">
        <v>84</v>
      </c>
      <c r="D35" s="269"/>
      <c r="E35" s="257"/>
      <c r="F35" s="262"/>
      <c r="G35" s="260"/>
      <c r="H35" s="260"/>
      <c r="I35" s="137">
        <v>70</v>
      </c>
      <c r="J35" s="137">
        <v>96</v>
      </c>
      <c r="K35" s="137">
        <v>88</v>
      </c>
      <c r="L35" s="137">
        <v>84</v>
      </c>
      <c r="M35" s="137">
        <v>220</v>
      </c>
      <c r="N35" s="138">
        <v>240</v>
      </c>
      <c r="O35" s="138">
        <v>207</v>
      </c>
      <c r="P35" s="138">
        <v>157</v>
      </c>
      <c r="Q35" s="138">
        <v>204</v>
      </c>
      <c r="R35" s="138">
        <v>267</v>
      </c>
      <c r="S35" s="138">
        <v>118</v>
      </c>
      <c r="T35" s="138">
        <v>203</v>
      </c>
      <c r="U35" s="139">
        <f>SUM(I35:T35)</f>
        <v>1954</v>
      </c>
      <c r="V35" s="283"/>
      <c r="W35" s="157" t="s">
        <v>174</v>
      </c>
      <c r="X35" s="267"/>
      <c r="Y35" s="131"/>
      <c r="Z35" s="131"/>
      <c r="AA35" s="131"/>
      <c r="AB35" s="131"/>
      <c r="AC35" s="131"/>
      <c r="AD35" s="131"/>
      <c r="AE35" s="131"/>
      <c r="AF35" s="131"/>
      <c r="AG35" s="131"/>
      <c r="AH35" s="131"/>
      <c r="AI35" s="131"/>
      <c r="AJ35" s="131"/>
      <c r="AK35" s="131"/>
      <c r="AL35" s="131"/>
      <c r="AM35" s="131"/>
      <c r="AN35" s="131"/>
      <c r="AO35" s="131"/>
      <c r="AP35" s="131"/>
      <c r="AQ35" s="131"/>
      <c r="AR35" s="131"/>
      <c r="AS35" s="131"/>
      <c r="AT35" s="131"/>
      <c r="AU35" s="131"/>
      <c r="AV35" s="131"/>
      <c r="AW35" s="131"/>
      <c r="AX35" s="131"/>
      <c r="AY35" s="131"/>
      <c r="AZ35" s="131"/>
      <c r="BA35" s="131"/>
      <c r="BB35" s="131"/>
      <c r="BC35" s="131"/>
      <c r="BD35" s="131"/>
      <c r="BE35" s="131"/>
      <c r="BF35" s="131"/>
      <c r="BG35" s="131"/>
      <c r="BH35" s="131"/>
      <c r="BI35" s="131"/>
      <c r="BJ35" s="131"/>
      <c r="BK35" s="131"/>
      <c r="BL35" s="131"/>
      <c r="BM35" s="131"/>
      <c r="BN35" s="131"/>
      <c r="BO35" s="131"/>
      <c r="BP35" s="131"/>
      <c r="BQ35" s="131"/>
      <c r="BR35" s="131"/>
      <c r="BS35" s="131"/>
      <c r="BT35" s="131"/>
      <c r="BU35" s="131"/>
      <c r="BV35" s="131"/>
      <c r="BW35" s="131"/>
      <c r="BX35" s="131"/>
      <c r="BY35" s="131"/>
      <c r="BZ35" s="131"/>
      <c r="CA35" s="131"/>
      <c r="CB35" s="131"/>
      <c r="CC35" s="131"/>
      <c r="CD35" s="131"/>
      <c r="CE35" s="131"/>
      <c r="CF35" s="131"/>
      <c r="CG35" s="131"/>
      <c r="CH35" s="131"/>
      <c r="CI35" s="131"/>
      <c r="CJ35" s="131"/>
      <c r="CK35" s="131"/>
      <c r="CL35" s="131"/>
      <c r="CM35" s="131"/>
      <c r="CN35" s="131"/>
      <c r="CO35" s="131"/>
      <c r="CP35" s="131"/>
      <c r="CQ35" s="131"/>
      <c r="CR35" s="131"/>
      <c r="CS35" s="131"/>
      <c r="CT35" s="131"/>
      <c r="CU35" s="131"/>
      <c r="CV35" s="131"/>
      <c r="CW35" s="131"/>
      <c r="CX35" s="131"/>
      <c r="CY35" s="131"/>
      <c r="CZ35" s="131"/>
      <c r="DA35" s="131"/>
      <c r="DB35" s="131"/>
      <c r="DC35" s="131"/>
      <c r="DD35" s="131"/>
      <c r="DE35" s="131"/>
      <c r="DF35" s="131"/>
      <c r="DG35" s="131"/>
      <c r="DH35" s="131"/>
      <c r="DI35" s="131"/>
      <c r="DJ35" s="131"/>
      <c r="DK35" s="131"/>
      <c r="DL35" s="131"/>
      <c r="DM35" s="131"/>
      <c r="DN35" s="131"/>
      <c r="DO35" s="131"/>
      <c r="DP35" s="131"/>
      <c r="DQ35" s="131"/>
      <c r="DR35" s="131"/>
      <c r="DS35" s="131"/>
      <c r="DT35" s="131"/>
      <c r="DU35" s="131"/>
      <c r="DV35" s="131"/>
      <c r="DW35" s="131"/>
      <c r="DX35" s="131"/>
      <c r="DY35" s="131"/>
      <c r="DZ35" s="131"/>
      <c r="EA35" s="131"/>
      <c r="EB35" s="131"/>
      <c r="EC35" s="131"/>
      <c r="ED35" s="131"/>
      <c r="EE35" s="131"/>
      <c r="EF35" s="131"/>
      <c r="EG35" s="131"/>
      <c r="EH35" s="131"/>
      <c r="EI35" s="131"/>
      <c r="EJ35" s="131"/>
      <c r="EK35" s="131"/>
      <c r="EL35" s="131"/>
      <c r="EM35" s="131"/>
      <c r="EN35" s="131"/>
      <c r="EO35" s="131"/>
      <c r="EP35" s="131"/>
      <c r="EQ35" s="131"/>
      <c r="ER35" s="131"/>
      <c r="ES35" s="131"/>
      <c r="ET35" s="131"/>
      <c r="EU35" s="131"/>
      <c r="EV35" s="131"/>
      <c r="EW35" s="131"/>
      <c r="EX35" s="131"/>
      <c r="EY35" s="131"/>
      <c r="EZ35" s="131"/>
      <c r="FA35" s="131"/>
      <c r="FB35" s="131"/>
      <c r="FC35" s="131"/>
      <c r="FD35" s="131"/>
      <c r="FE35" s="131"/>
      <c r="FF35" s="131"/>
      <c r="FG35" s="131"/>
      <c r="FH35" s="131"/>
      <c r="FI35" s="131"/>
      <c r="FJ35" s="131"/>
      <c r="FK35" s="131"/>
      <c r="FL35" s="131"/>
      <c r="FM35" s="131"/>
      <c r="FN35" s="131"/>
      <c r="FO35" s="131"/>
      <c r="FP35" s="131"/>
      <c r="FQ35" s="131"/>
      <c r="FR35" s="131"/>
      <c r="FS35" s="131"/>
      <c r="FT35" s="131"/>
      <c r="FU35" s="131"/>
      <c r="FV35" s="131"/>
      <c r="FW35" s="131"/>
      <c r="FX35" s="131"/>
      <c r="FY35" s="131"/>
      <c r="FZ35" s="131"/>
      <c r="GA35" s="131"/>
      <c r="GB35" s="131"/>
      <c r="GC35" s="131"/>
      <c r="GD35" s="131"/>
      <c r="GE35" s="131"/>
      <c r="GF35" s="131"/>
      <c r="GG35" s="131"/>
      <c r="GH35" s="131"/>
      <c r="GI35" s="131"/>
      <c r="GJ35" s="131"/>
      <c r="GK35" s="131"/>
      <c r="GL35" s="131"/>
      <c r="GM35" s="131"/>
      <c r="GN35" s="131"/>
      <c r="GO35" s="131"/>
      <c r="GP35" s="131"/>
      <c r="GQ35" s="131"/>
      <c r="GR35" s="131"/>
      <c r="GS35" s="131"/>
      <c r="GT35" s="131"/>
      <c r="GU35" s="131"/>
      <c r="GV35" s="131"/>
      <c r="GW35" s="131"/>
      <c r="GX35" s="131"/>
      <c r="GY35" s="131"/>
      <c r="GZ35" s="131"/>
      <c r="HA35" s="131"/>
      <c r="HB35" s="131"/>
      <c r="HC35" s="131"/>
      <c r="HD35" s="131"/>
      <c r="HE35" s="131"/>
      <c r="HF35" s="131"/>
      <c r="HG35" s="131"/>
      <c r="HH35" s="131"/>
      <c r="HI35" s="131"/>
      <c r="HJ35" s="131"/>
      <c r="HK35" s="131"/>
      <c r="HL35" s="131"/>
      <c r="HM35" s="131"/>
      <c r="HN35" s="131"/>
      <c r="HO35" s="131"/>
      <c r="HP35" s="131"/>
      <c r="HQ35" s="131"/>
      <c r="HR35" s="131"/>
      <c r="HS35" s="131"/>
      <c r="HT35" s="131"/>
      <c r="HU35" s="131"/>
      <c r="HV35" s="131"/>
      <c r="HW35" s="131"/>
      <c r="HX35" s="131"/>
      <c r="HY35" s="131"/>
      <c r="HZ35" s="131"/>
      <c r="IA35" s="131"/>
      <c r="IB35" s="131"/>
      <c r="IC35" s="131"/>
      <c r="ID35" s="131"/>
      <c r="IE35" s="131"/>
      <c r="IF35" s="131"/>
      <c r="IG35" s="131"/>
      <c r="IH35" s="131"/>
      <c r="II35" s="131"/>
      <c r="IJ35" s="131"/>
      <c r="IK35" s="131"/>
      <c r="IL35" s="131"/>
      <c r="IM35" s="131"/>
      <c r="IN35" s="131"/>
      <c r="IO35" s="131"/>
      <c r="IP35" s="131"/>
      <c r="IQ35" s="131"/>
    </row>
    <row r="36" spans="1:251" s="25" customFormat="1" ht="75" customHeight="1" thickBot="1" x14ac:dyDescent="0.3">
      <c r="A36" s="276"/>
      <c r="B36" s="257"/>
      <c r="C36" s="86" t="s">
        <v>85</v>
      </c>
      <c r="D36" s="269"/>
      <c r="E36" s="257"/>
      <c r="F36" s="262"/>
      <c r="G36" s="260"/>
      <c r="H36" s="260"/>
      <c r="I36" s="140">
        <v>1103</v>
      </c>
      <c r="J36" s="140">
        <v>2751</v>
      </c>
      <c r="K36" s="140">
        <v>3907</v>
      </c>
      <c r="L36" s="140">
        <v>782</v>
      </c>
      <c r="M36" s="140">
        <v>1072</v>
      </c>
      <c r="N36" s="141">
        <v>700</v>
      </c>
      <c r="O36" s="141">
        <v>1026</v>
      </c>
      <c r="P36" s="141">
        <v>749</v>
      </c>
      <c r="Q36" s="141">
        <v>297</v>
      </c>
      <c r="R36" s="141">
        <v>1202</v>
      </c>
      <c r="S36" s="141">
        <v>1037</v>
      </c>
      <c r="T36" s="141">
        <v>962</v>
      </c>
      <c r="U36" s="139">
        <f>SUM(I36:T36)</f>
        <v>15588</v>
      </c>
      <c r="V36" s="284"/>
      <c r="W36" s="157" t="s">
        <v>175</v>
      </c>
      <c r="X36" s="267"/>
      <c r="Y36" s="131"/>
      <c r="Z36" s="131"/>
      <c r="AA36" s="131"/>
      <c r="AB36" s="131"/>
      <c r="AC36" s="131"/>
      <c r="AD36" s="131"/>
      <c r="AE36" s="131"/>
      <c r="AF36" s="131"/>
      <c r="AG36" s="131"/>
      <c r="AH36" s="131"/>
      <c r="AI36" s="131"/>
      <c r="AJ36" s="131"/>
      <c r="AK36" s="131"/>
      <c r="AL36" s="131"/>
      <c r="AM36" s="131"/>
      <c r="AN36" s="131"/>
      <c r="AO36" s="131"/>
      <c r="AP36" s="131"/>
      <c r="AQ36" s="131"/>
      <c r="AR36" s="131"/>
      <c r="AS36" s="131"/>
      <c r="AT36" s="131"/>
      <c r="AU36" s="131"/>
      <c r="AV36" s="131"/>
      <c r="AW36" s="131"/>
      <c r="AX36" s="131"/>
      <c r="AY36" s="131"/>
      <c r="AZ36" s="131"/>
      <c r="BA36" s="131"/>
      <c r="BB36" s="131"/>
      <c r="BC36" s="131"/>
      <c r="BD36" s="131"/>
      <c r="BE36" s="131"/>
      <c r="BF36" s="131"/>
      <c r="BG36" s="131"/>
      <c r="BH36" s="131"/>
      <c r="BI36" s="131"/>
      <c r="BJ36" s="131"/>
      <c r="BK36" s="131"/>
      <c r="BL36" s="131"/>
      <c r="BM36" s="131"/>
      <c r="BN36" s="131"/>
      <c r="BO36" s="131"/>
      <c r="BP36" s="131"/>
      <c r="BQ36" s="131"/>
      <c r="BR36" s="131"/>
      <c r="BS36" s="131"/>
      <c r="BT36" s="131"/>
      <c r="BU36" s="131"/>
      <c r="BV36" s="131"/>
      <c r="BW36" s="131"/>
      <c r="BX36" s="131"/>
      <c r="BY36" s="131"/>
      <c r="BZ36" s="131"/>
      <c r="CA36" s="131"/>
      <c r="CB36" s="131"/>
      <c r="CC36" s="131"/>
      <c r="CD36" s="131"/>
      <c r="CE36" s="131"/>
      <c r="CF36" s="131"/>
      <c r="CG36" s="131"/>
      <c r="CH36" s="131"/>
      <c r="CI36" s="131"/>
      <c r="CJ36" s="131"/>
      <c r="CK36" s="131"/>
      <c r="CL36" s="131"/>
      <c r="CM36" s="131"/>
      <c r="CN36" s="131"/>
      <c r="CO36" s="131"/>
      <c r="CP36" s="131"/>
      <c r="CQ36" s="131"/>
      <c r="CR36" s="131"/>
      <c r="CS36" s="131"/>
      <c r="CT36" s="131"/>
      <c r="CU36" s="131"/>
      <c r="CV36" s="131"/>
      <c r="CW36" s="131"/>
      <c r="CX36" s="131"/>
      <c r="CY36" s="131"/>
      <c r="CZ36" s="131"/>
      <c r="DA36" s="131"/>
      <c r="DB36" s="131"/>
      <c r="DC36" s="131"/>
      <c r="DD36" s="131"/>
      <c r="DE36" s="131"/>
      <c r="DF36" s="131"/>
      <c r="DG36" s="131"/>
      <c r="DH36" s="131"/>
      <c r="DI36" s="131"/>
      <c r="DJ36" s="131"/>
      <c r="DK36" s="131"/>
      <c r="DL36" s="131"/>
      <c r="DM36" s="131"/>
      <c r="DN36" s="131"/>
      <c r="DO36" s="131"/>
      <c r="DP36" s="131"/>
      <c r="DQ36" s="131"/>
      <c r="DR36" s="131"/>
      <c r="DS36" s="131"/>
      <c r="DT36" s="131"/>
      <c r="DU36" s="131"/>
      <c r="DV36" s="131"/>
      <c r="DW36" s="131"/>
      <c r="DX36" s="131"/>
      <c r="DY36" s="131"/>
      <c r="DZ36" s="131"/>
      <c r="EA36" s="131"/>
      <c r="EB36" s="131"/>
      <c r="EC36" s="131"/>
      <c r="ED36" s="131"/>
      <c r="EE36" s="131"/>
      <c r="EF36" s="131"/>
      <c r="EG36" s="131"/>
      <c r="EH36" s="131"/>
      <c r="EI36" s="131"/>
      <c r="EJ36" s="131"/>
      <c r="EK36" s="131"/>
      <c r="EL36" s="131"/>
      <c r="EM36" s="131"/>
      <c r="EN36" s="131"/>
      <c r="EO36" s="131"/>
      <c r="EP36" s="131"/>
      <c r="EQ36" s="131"/>
      <c r="ER36" s="131"/>
      <c r="ES36" s="131"/>
      <c r="ET36" s="131"/>
      <c r="EU36" s="131"/>
      <c r="EV36" s="131"/>
      <c r="EW36" s="131"/>
      <c r="EX36" s="131"/>
      <c r="EY36" s="131"/>
      <c r="EZ36" s="131"/>
      <c r="FA36" s="131"/>
      <c r="FB36" s="131"/>
      <c r="FC36" s="131"/>
      <c r="FD36" s="131"/>
      <c r="FE36" s="131"/>
      <c r="FF36" s="131"/>
      <c r="FG36" s="131"/>
      <c r="FH36" s="131"/>
      <c r="FI36" s="131"/>
      <c r="FJ36" s="131"/>
      <c r="FK36" s="131"/>
      <c r="FL36" s="131"/>
      <c r="FM36" s="131"/>
      <c r="FN36" s="131"/>
      <c r="FO36" s="131"/>
      <c r="FP36" s="131"/>
      <c r="FQ36" s="131"/>
      <c r="FR36" s="131"/>
      <c r="FS36" s="131"/>
      <c r="FT36" s="131"/>
      <c r="FU36" s="131"/>
      <c r="FV36" s="131"/>
      <c r="FW36" s="131"/>
      <c r="FX36" s="131"/>
      <c r="FY36" s="131"/>
      <c r="FZ36" s="131"/>
      <c r="GA36" s="131"/>
      <c r="GB36" s="131"/>
      <c r="GC36" s="131"/>
      <c r="GD36" s="131"/>
      <c r="GE36" s="131"/>
      <c r="GF36" s="131"/>
      <c r="GG36" s="131"/>
      <c r="GH36" s="131"/>
      <c r="GI36" s="131"/>
      <c r="GJ36" s="131"/>
      <c r="GK36" s="131"/>
      <c r="GL36" s="131"/>
      <c r="GM36" s="131"/>
      <c r="GN36" s="131"/>
      <c r="GO36" s="131"/>
      <c r="GP36" s="131"/>
      <c r="GQ36" s="131"/>
      <c r="GR36" s="131"/>
      <c r="GS36" s="131"/>
      <c r="GT36" s="131"/>
      <c r="GU36" s="131"/>
      <c r="GV36" s="131"/>
      <c r="GW36" s="131"/>
      <c r="GX36" s="131"/>
      <c r="GY36" s="131"/>
      <c r="GZ36" s="131"/>
      <c r="HA36" s="131"/>
      <c r="HB36" s="131"/>
      <c r="HC36" s="131"/>
      <c r="HD36" s="131"/>
      <c r="HE36" s="131"/>
      <c r="HF36" s="131"/>
      <c r="HG36" s="131"/>
      <c r="HH36" s="131"/>
      <c r="HI36" s="131"/>
      <c r="HJ36" s="131"/>
      <c r="HK36" s="131"/>
      <c r="HL36" s="131"/>
      <c r="HM36" s="131"/>
      <c r="HN36" s="131"/>
      <c r="HO36" s="131"/>
      <c r="HP36" s="131"/>
      <c r="HQ36" s="131"/>
      <c r="HR36" s="131"/>
      <c r="HS36" s="131"/>
      <c r="HT36" s="131"/>
      <c r="HU36" s="131"/>
      <c r="HV36" s="131"/>
      <c r="HW36" s="131"/>
      <c r="HX36" s="131"/>
      <c r="HY36" s="131"/>
      <c r="HZ36" s="131"/>
      <c r="IA36" s="131"/>
      <c r="IB36" s="131"/>
      <c r="IC36" s="131"/>
      <c r="ID36" s="131"/>
      <c r="IE36" s="131"/>
      <c r="IF36" s="131"/>
      <c r="IG36" s="131"/>
      <c r="IH36" s="131"/>
      <c r="II36" s="131"/>
      <c r="IJ36" s="131"/>
      <c r="IK36" s="131"/>
      <c r="IL36" s="131"/>
      <c r="IM36" s="131"/>
      <c r="IN36" s="131"/>
      <c r="IO36" s="131"/>
      <c r="IP36" s="131"/>
      <c r="IQ36" s="131"/>
    </row>
    <row r="37" spans="1:251" s="131" customFormat="1" ht="225" customHeight="1" thickBot="1" x14ac:dyDescent="0.3">
      <c r="A37" s="288" t="s">
        <v>176</v>
      </c>
      <c r="B37" s="289"/>
      <c r="C37" s="289"/>
      <c r="D37" s="289"/>
      <c r="E37" s="289"/>
      <c r="F37" s="289"/>
      <c r="G37" s="289"/>
      <c r="H37" s="289"/>
      <c r="I37" s="289"/>
      <c r="J37" s="289"/>
      <c r="K37" s="289"/>
      <c r="L37" s="289"/>
      <c r="M37" s="289"/>
      <c r="N37" s="289"/>
      <c r="O37" s="289"/>
      <c r="P37" s="289"/>
      <c r="Q37" s="289"/>
      <c r="R37" s="289"/>
      <c r="S37" s="289"/>
      <c r="T37" s="289"/>
      <c r="U37" s="289"/>
      <c r="V37" s="289"/>
      <c r="W37" s="289"/>
      <c r="X37" s="290"/>
      <c r="Y37" s="131" t="s">
        <v>74</v>
      </c>
      <c r="Z37" s="131" t="s">
        <v>177</v>
      </c>
    </row>
    <row r="38" spans="1:251" s="131" customFormat="1" ht="96.75" customHeight="1" x14ac:dyDescent="0.25">
      <c r="A38" s="108"/>
      <c r="B38" s="142"/>
      <c r="C38" s="110"/>
      <c r="D38" s="142"/>
      <c r="E38" s="110"/>
      <c r="F38" s="110"/>
      <c r="G38" s="110"/>
      <c r="H38" s="110"/>
      <c r="I38" s="110"/>
      <c r="J38" s="110"/>
      <c r="K38" s="110"/>
      <c r="L38" s="110"/>
      <c r="M38" s="110"/>
      <c r="N38" s="110"/>
      <c r="O38" s="110"/>
      <c r="P38" s="110"/>
      <c r="Q38" s="110"/>
      <c r="R38" s="110"/>
      <c r="S38" s="110"/>
      <c r="T38" s="110"/>
      <c r="U38" s="110"/>
      <c r="V38" s="110"/>
      <c r="W38" s="110"/>
      <c r="X38" s="143"/>
    </row>
    <row r="39" spans="1:251" s="131" customFormat="1" ht="96.75" customHeight="1" x14ac:dyDescent="0.3">
      <c r="A39" s="108"/>
      <c r="B39" s="109"/>
      <c r="C39" s="110"/>
      <c r="D39" s="109"/>
      <c r="E39" s="170"/>
      <c r="F39" s="108"/>
      <c r="G39" s="171"/>
      <c r="H39" s="110"/>
      <c r="I39" s="110"/>
      <c r="J39" s="110"/>
      <c r="K39" s="110"/>
      <c r="L39" s="110"/>
      <c r="M39" s="110"/>
      <c r="N39" s="110"/>
      <c r="O39" s="110"/>
      <c r="P39" s="110"/>
      <c r="Q39" s="110"/>
      <c r="R39" s="110"/>
      <c r="S39" s="110"/>
      <c r="T39" s="110"/>
      <c r="U39" s="110"/>
      <c r="V39" s="110"/>
      <c r="W39" s="110"/>
      <c r="X39" s="143"/>
    </row>
    <row r="40" spans="1:251" s="131" customFormat="1" ht="96.75" customHeight="1" x14ac:dyDescent="0.25">
      <c r="A40" s="108"/>
      <c r="B40" s="291"/>
      <c r="C40" s="291"/>
      <c r="D40" s="291"/>
      <c r="E40" s="291"/>
      <c r="F40" s="172"/>
      <c r="G40" s="171"/>
      <c r="H40" s="110"/>
      <c r="I40" s="110"/>
      <c r="J40" s="110"/>
      <c r="K40" s="110"/>
      <c r="L40" s="110"/>
      <c r="M40" s="110"/>
      <c r="N40" s="110"/>
      <c r="O40" s="110"/>
      <c r="P40" s="110"/>
      <c r="Q40" s="110"/>
      <c r="R40" s="110"/>
      <c r="S40" s="110"/>
      <c r="T40" s="110"/>
      <c r="U40" s="110"/>
      <c r="V40" s="110"/>
      <c r="W40" s="110"/>
      <c r="X40" s="143"/>
    </row>
    <row r="41" spans="1:251" s="131" customFormat="1" ht="96.75" customHeight="1" x14ac:dyDescent="0.25">
      <c r="A41" s="108"/>
      <c r="B41" s="291"/>
      <c r="C41" s="291"/>
      <c r="D41" s="291"/>
      <c r="E41" s="291"/>
      <c r="F41" s="172"/>
      <c r="G41" s="171"/>
      <c r="H41" s="110"/>
      <c r="I41" s="110"/>
      <c r="J41" s="110"/>
      <c r="K41" s="110"/>
      <c r="L41" s="110"/>
      <c r="M41" s="110"/>
      <c r="N41" s="110"/>
      <c r="O41" s="110"/>
      <c r="P41" s="110"/>
      <c r="Q41" s="110"/>
      <c r="R41" s="110"/>
      <c r="S41" s="110"/>
      <c r="T41" s="110"/>
      <c r="U41" s="110"/>
      <c r="V41" s="110"/>
      <c r="W41" s="110"/>
      <c r="X41" s="143"/>
    </row>
    <row r="42" spans="1:251" s="131" customFormat="1" ht="97.5" customHeight="1" x14ac:dyDescent="0.25">
      <c r="A42" s="108"/>
      <c r="B42" s="291"/>
      <c r="C42" s="291"/>
      <c r="D42" s="291"/>
      <c r="E42" s="291"/>
      <c r="F42" s="172"/>
      <c r="G42" s="110"/>
      <c r="H42" s="110"/>
      <c r="I42" s="110"/>
      <c r="J42" s="110"/>
      <c r="K42" s="110"/>
      <c r="L42" s="110"/>
      <c r="M42" s="110"/>
      <c r="N42" s="110"/>
      <c r="O42" s="110"/>
      <c r="P42" s="110"/>
      <c r="Q42" s="110"/>
      <c r="R42" s="110"/>
      <c r="S42" s="110"/>
      <c r="T42" s="110"/>
      <c r="U42" s="110"/>
      <c r="V42" s="110"/>
      <c r="W42" s="110"/>
      <c r="X42" s="143"/>
    </row>
    <row r="43" spans="1:251" s="131" customFormat="1" ht="89.45" customHeight="1" x14ac:dyDescent="0.25">
      <c r="A43" s="108"/>
      <c r="B43" s="142"/>
      <c r="C43" s="110"/>
      <c r="D43" s="110"/>
      <c r="E43" s="110"/>
      <c r="F43" s="110"/>
      <c r="G43" s="110"/>
      <c r="H43" s="110"/>
      <c r="I43" s="110"/>
      <c r="J43" s="110"/>
      <c r="K43" s="110"/>
      <c r="L43" s="110"/>
      <c r="M43" s="110"/>
      <c r="N43" s="110"/>
      <c r="O43" s="110"/>
      <c r="P43" s="110"/>
      <c r="Q43" s="110"/>
      <c r="R43" s="110"/>
      <c r="S43" s="110"/>
      <c r="T43" s="110"/>
      <c r="U43" s="110"/>
      <c r="V43" s="110"/>
      <c r="W43" s="143"/>
    </row>
    <row r="44" spans="1:251" s="131" customFormat="1" ht="89.45" customHeight="1" x14ac:dyDescent="0.25">
      <c r="A44" s="108"/>
      <c r="B44" s="142"/>
      <c r="C44" s="110"/>
      <c r="D44" s="142"/>
      <c r="E44" s="110"/>
      <c r="F44" s="110"/>
      <c r="G44" s="110"/>
      <c r="H44" s="110"/>
      <c r="I44" s="110"/>
      <c r="J44" s="110"/>
      <c r="K44" s="110"/>
      <c r="L44" s="110"/>
      <c r="M44" s="110"/>
      <c r="N44" s="110"/>
      <c r="O44" s="110"/>
      <c r="P44" s="110"/>
      <c r="Q44" s="110"/>
      <c r="R44" s="110"/>
      <c r="S44" s="110"/>
      <c r="T44" s="110"/>
      <c r="U44" s="110"/>
      <c r="V44" s="110"/>
      <c r="W44" s="110"/>
      <c r="X44" s="143"/>
    </row>
    <row r="45" spans="1:251" s="131" customFormat="1" ht="108" customHeight="1" x14ac:dyDescent="0.25">
      <c r="A45" s="108"/>
      <c r="B45" s="142"/>
      <c r="C45" s="110"/>
      <c r="D45" s="142"/>
      <c r="E45" s="110"/>
      <c r="F45" s="110"/>
      <c r="G45" s="110"/>
      <c r="H45" s="110"/>
      <c r="I45" s="110"/>
      <c r="J45" s="110"/>
      <c r="K45" s="110"/>
      <c r="L45" s="110"/>
      <c r="M45" s="110"/>
      <c r="N45" s="110"/>
      <c r="O45" s="110"/>
      <c r="P45" s="110"/>
      <c r="Q45" s="110"/>
      <c r="R45" s="110"/>
      <c r="S45" s="110"/>
      <c r="T45" s="110"/>
      <c r="U45" s="110"/>
      <c r="V45" s="110"/>
      <c r="W45" s="110"/>
      <c r="X45" s="143"/>
    </row>
    <row r="46" spans="1:251" s="131" customFormat="1" ht="85.5" customHeight="1" x14ac:dyDescent="0.25">
      <c r="A46" s="108"/>
      <c r="B46" s="142"/>
      <c r="C46" s="110"/>
      <c r="D46" s="142"/>
      <c r="E46" s="110"/>
      <c r="F46" s="110"/>
      <c r="G46" s="110"/>
      <c r="H46" s="110"/>
      <c r="I46" s="110"/>
      <c r="J46" s="110"/>
      <c r="K46" s="110"/>
      <c r="L46" s="110"/>
      <c r="M46" s="110"/>
      <c r="N46" s="110"/>
      <c r="O46" s="110"/>
      <c r="P46" s="110"/>
      <c r="Q46" s="110"/>
      <c r="R46" s="110"/>
      <c r="S46" s="110"/>
      <c r="T46" s="110"/>
      <c r="U46" s="110"/>
      <c r="V46" s="110"/>
      <c r="W46" s="110"/>
      <c r="X46" s="143"/>
    </row>
    <row r="47" spans="1:251" s="131" customFormat="1" ht="47.25" customHeight="1" x14ac:dyDescent="0.25">
      <c r="A47" s="108"/>
      <c r="B47" s="142"/>
      <c r="C47" s="110"/>
      <c r="D47" s="142"/>
      <c r="E47" s="110"/>
      <c r="F47" s="110"/>
      <c r="G47" s="110"/>
      <c r="H47" s="110"/>
      <c r="I47" s="110"/>
      <c r="J47" s="110"/>
      <c r="K47" s="110"/>
      <c r="L47" s="110"/>
      <c r="M47" s="110"/>
      <c r="N47" s="110"/>
      <c r="O47" s="110"/>
      <c r="P47" s="110"/>
      <c r="Q47" s="110"/>
      <c r="R47" s="110"/>
      <c r="S47" s="110"/>
      <c r="T47" s="110"/>
      <c r="U47" s="110"/>
      <c r="V47" s="110"/>
      <c r="W47" s="110"/>
      <c r="X47" s="143"/>
    </row>
    <row r="48" spans="1:251" s="131" customFormat="1" ht="36" customHeight="1" x14ac:dyDescent="0.25">
      <c r="A48" s="108"/>
      <c r="B48" s="142"/>
      <c r="C48" s="110"/>
      <c r="D48" s="142"/>
      <c r="E48" s="110"/>
      <c r="F48" s="110"/>
      <c r="G48" s="110"/>
      <c r="H48" s="110"/>
      <c r="I48" s="110"/>
      <c r="J48" s="110"/>
      <c r="K48" s="110"/>
      <c r="L48" s="110"/>
      <c r="M48" s="110"/>
      <c r="N48" s="110"/>
      <c r="O48" s="110"/>
      <c r="P48" s="110"/>
      <c r="Q48" s="110"/>
      <c r="R48" s="110"/>
      <c r="S48" s="110"/>
      <c r="T48" s="110"/>
      <c r="U48" s="110"/>
      <c r="V48" s="110"/>
      <c r="W48" s="110"/>
      <c r="X48" s="143"/>
    </row>
    <row r="49" spans="1:24" s="131" customFormat="1" ht="22.5" customHeight="1" x14ac:dyDescent="0.25">
      <c r="A49" s="108"/>
      <c r="B49" s="142"/>
      <c r="C49" s="110"/>
      <c r="D49" s="142"/>
      <c r="E49" s="110"/>
      <c r="F49" s="110"/>
      <c r="G49" s="110"/>
      <c r="H49" s="110"/>
      <c r="I49" s="110"/>
      <c r="J49" s="110"/>
      <c r="K49" s="110"/>
      <c r="L49" s="110"/>
      <c r="M49" s="110"/>
      <c r="N49" s="110"/>
      <c r="O49" s="110"/>
      <c r="P49" s="110"/>
      <c r="Q49" s="110"/>
      <c r="R49" s="110"/>
      <c r="S49" s="110"/>
      <c r="T49" s="110"/>
      <c r="U49" s="110"/>
      <c r="V49" s="110"/>
      <c r="W49" s="110"/>
      <c r="X49" s="143"/>
    </row>
    <row r="50" spans="1:24" s="131" customFormat="1" ht="89.45" customHeight="1" x14ac:dyDescent="0.25">
      <c r="A50" s="108"/>
      <c r="B50" s="142"/>
      <c r="C50" s="110"/>
      <c r="D50" s="142"/>
      <c r="E50" s="110"/>
      <c r="F50" s="110"/>
      <c r="G50" s="110"/>
      <c r="H50" s="110"/>
      <c r="I50" s="110"/>
      <c r="J50" s="110"/>
      <c r="K50" s="110"/>
      <c r="L50" s="110"/>
      <c r="M50" s="110"/>
      <c r="N50" s="110"/>
      <c r="O50" s="110"/>
      <c r="P50" s="110"/>
      <c r="Q50" s="110"/>
      <c r="R50" s="110"/>
      <c r="S50" s="110"/>
      <c r="T50" s="110"/>
      <c r="U50" s="110"/>
      <c r="V50" s="110"/>
      <c r="W50" s="110"/>
      <c r="X50" s="143"/>
    </row>
    <row r="51" spans="1:24" s="131" customFormat="1" ht="89.45" customHeight="1" x14ac:dyDescent="0.25">
      <c r="A51" s="108"/>
      <c r="B51" s="142"/>
      <c r="C51" s="110"/>
      <c r="D51" s="142"/>
      <c r="E51" s="110"/>
      <c r="F51" s="110"/>
      <c r="G51" s="110"/>
      <c r="H51" s="110"/>
      <c r="I51" s="110"/>
      <c r="J51" s="110"/>
      <c r="K51" s="110"/>
      <c r="L51" s="110"/>
      <c r="M51" s="110"/>
      <c r="N51" s="110"/>
      <c r="O51" s="110"/>
      <c r="P51" s="110"/>
      <c r="Q51" s="110"/>
      <c r="R51" s="110"/>
      <c r="S51" s="110"/>
      <c r="T51" s="110"/>
      <c r="U51" s="110"/>
      <c r="V51" s="110"/>
      <c r="W51" s="110"/>
      <c r="X51" s="143"/>
    </row>
    <row r="52" spans="1:24" s="108" customFormat="1" x14ac:dyDescent="0.25">
      <c r="B52" s="142"/>
      <c r="C52" s="110"/>
      <c r="D52" s="142"/>
      <c r="E52" s="110"/>
      <c r="F52" s="110"/>
      <c r="G52" s="110"/>
      <c r="H52" s="110"/>
      <c r="I52" s="110"/>
      <c r="J52" s="110"/>
      <c r="K52" s="110"/>
      <c r="L52" s="110"/>
      <c r="M52" s="110"/>
      <c r="N52" s="110"/>
      <c r="O52" s="110"/>
      <c r="P52" s="110"/>
      <c r="Q52" s="110"/>
      <c r="R52" s="110"/>
      <c r="S52" s="110"/>
      <c r="T52" s="110"/>
      <c r="U52" s="110"/>
      <c r="V52" s="110"/>
      <c r="W52" s="110"/>
      <c r="X52" s="143"/>
    </row>
    <row r="53" spans="1:24" s="108" customFormat="1" x14ac:dyDescent="0.25">
      <c r="B53" s="142"/>
      <c r="C53" s="110"/>
      <c r="D53" s="142"/>
      <c r="E53" s="110"/>
      <c r="F53" s="110"/>
      <c r="G53" s="110"/>
      <c r="H53" s="110"/>
      <c r="I53" s="110"/>
      <c r="J53" s="110"/>
      <c r="K53" s="110"/>
      <c r="L53" s="110"/>
      <c r="M53" s="110"/>
      <c r="N53" s="110"/>
      <c r="O53" s="110"/>
      <c r="P53" s="110"/>
      <c r="Q53" s="110"/>
      <c r="R53" s="110"/>
      <c r="S53" s="110"/>
      <c r="T53" s="110"/>
      <c r="U53" s="110"/>
      <c r="V53" s="110"/>
      <c r="W53" s="110"/>
      <c r="X53" s="143"/>
    </row>
    <row r="54" spans="1:24" s="108" customFormat="1" x14ac:dyDescent="0.25">
      <c r="B54" s="142"/>
      <c r="C54" s="110"/>
      <c r="D54" s="142"/>
      <c r="E54" s="110"/>
      <c r="F54" s="110"/>
      <c r="G54" s="110"/>
      <c r="H54" s="110"/>
      <c r="I54" s="110"/>
      <c r="J54" s="110"/>
      <c r="K54" s="110"/>
      <c r="L54" s="110"/>
      <c r="M54" s="110"/>
      <c r="N54" s="110"/>
      <c r="O54" s="110"/>
      <c r="P54" s="110"/>
      <c r="Q54" s="110"/>
      <c r="R54" s="110"/>
      <c r="S54" s="110"/>
      <c r="T54" s="110"/>
      <c r="U54" s="110"/>
      <c r="V54" s="110"/>
      <c r="W54" s="110"/>
      <c r="X54" s="143"/>
    </row>
    <row r="55" spans="1:24" s="108" customFormat="1" x14ac:dyDescent="0.25">
      <c r="B55" s="142"/>
      <c r="C55" s="110"/>
      <c r="D55" s="142"/>
      <c r="E55" s="110"/>
      <c r="F55" s="110"/>
      <c r="G55" s="110"/>
      <c r="H55" s="110"/>
      <c r="I55" s="110"/>
      <c r="J55" s="110"/>
      <c r="K55" s="110"/>
      <c r="L55" s="110"/>
      <c r="M55" s="110"/>
      <c r="N55" s="110"/>
      <c r="O55" s="110"/>
      <c r="P55" s="110"/>
      <c r="Q55" s="110"/>
      <c r="R55" s="110"/>
      <c r="S55" s="110"/>
      <c r="T55" s="110"/>
      <c r="U55" s="110"/>
      <c r="V55" s="110"/>
      <c r="W55" s="110"/>
      <c r="X55" s="143"/>
    </row>
    <row r="56" spans="1:24" s="108" customFormat="1" x14ac:dyDescent="0.25">
      <c r="B56" s="109"/>
      <c r="C56" s="110"/>
      <c r="D56" s="109"/>
      <c r="I56" s="110"/>
      <c r="J56" s="110"/>
      <c r="K56" s="110"/>
      <c r="L56" s="110"/>
      <c r="M56" s="110"/>
      <c r="N56" s="110"/>
      <c r="O56" s="110"/>
      <c r="P56" s="110"/>
      <c r="Q56" s="110"/>
      <c r="R56" s="110"/>
      <c r="S56" s="110"/>
      <c r="T56" s="110"/>
      <c r="U56" s="110"/>
      <c r="V56" s="110"/>
      <c r="X56" s="111"/>
    </row>
    <row r="57" spans="1:24" s="108" customFormat="1" x14ac:dyDescent="0.25">
      <c r="B57" s="109"/>
      <c r="C57" s="110"/>
      <c r="D57" s="109"/>
      <c r="I57" s="110"/>
      <c r="J57" s="110"/>
      <c r="K57" s="110"/>
      <c r="L57" s="110"/>
      <c r="M57" s="110"/>
      <c r="N57" s="110"/>
      <c r="O57" s="110"/>
      <c r="P57" s="110"/>
      <c r="Q57" s="110"/>
      <c r="R57" s="110"/>
      <c r="S57" s="110"/>
      <c r="T57" s="110"/>
      <c r="U57" s="110"/>
      <c r="V57" s="110"/>
      <c r="X57" s="111"/>
    </row>
    <row r="58" spans="1:24" s="108" customFormat="1" x14ac:dyDescent="0.25">
      <c r="B58" s="109"/>
      <c r="C58" s="110"/>
      <c r="D58" s="109"/>
      <c r="I58" s="110"/>
      <c r="J58" s="110"/>
      <c r="K58" s="110"/>
      <c r="L58" s="110"/>
      <c r="M58" s="110"/>
      <c r="N58" s="110"/>
      <c r="O58" s="110"/>
      <c r="P58" s="110"/>
      <c r="Q58" s="110"/>
      <c r="R58" s="110"/>
      <c r="S58" s="110"/>
      <c r="T58" s="110"/>
      <c r="U58" s="110"/>
      <c r="V58" s="110"/>
      <c r="X58" s="111"/>
    </row>
    <row r="59" spans="1:24" s="108" customFormat="1" x14ac:dyDescent="0.25">
      <c r="B59" s="109"/>
      <c r="C59" s="110"/>
      <c r="D59" s="109"/>
      <c r="I59" s="110"/>
      <c r="J59" s="110"/>
      <c r="K59" s="110"/>
      <c r="L59" s="110"/>
      <c r="M59" s="110"/>
      <c r="N59" s="110"/>
      <c r="O59" s="110"/>
      <c r="P59" s="110"/>
      <c r="Q59" s="110"/>
      <c r="R59" s="110"/>
      <c r="S59" s="110"/>
      <c r="T59" s="110"/>
      <c r="U59" s="110"/>
      <c r="V59" s="110"/>
      <c r="X59" s="111"/>
    </row>
    <row r="60" spans="1:24" s="108" customFormat="1" x14ac:dyDescent="0.25">
      <c r="B60" s="109"/>
      <c r="C60" s="110"/>
      <c r="D60" s="109"/>
      <c r="I60" s="110"/>
      <c r="J60" s="110"/>
      <c r="K60" s="110"/>
      <c r="L60" s="110"/>
      <c r="M60" s="110"/>
      <c r="N60" s="110"/>
      <c r="O60" s="110"/>
      <c r="P60" s="110"/>
      <c r="Q60" s="110"/>
      <c r="R60" s="110"/>
      <c r="S60" s="110"/>
      <c r="T60" s="110"/>
      <c r="U60" s="110"/>
      <c r="V60" s="110"/>
      <c r="X60" s="111"/>
    </row>
    <row r="61" spans="1:24" s="108" customFormat="1" x14ac:dyDescent="0.25">
      <c r="B61" s="109"/>
      <c r="C61" s="110"/>
      <c r="D61" s="109"/>
      <c r="I61" s="110"/>
      <c r="J61" s="110"/>
      <c r="K61" s="110"/>
      <c r="L61" s="110"/>
      <c r="M61" s="110"/>
      <c r="N61" s="110"/>
      <c r="O61" s="110"/>
      <c r="P61" s="110"/>
      <c r="Q61" s="110"/>
      <c r="R61" s="110"/>
      <c r="S61" s="110"/>
      <c r="T61" s="110"/>
      <c r="U61" s="110"/>
      <c r="V61" s="110"/>
      <c r="X61" s="111"/>
    </row>
    <row r="62" spans="1:24" s="108" customFormat="1" x14ac:dyDescent="0.25">
      <c r="B62" s="109"/>
      <c r="C62" s="110"/>
      <c r="D62" s="109"/>
      <c r="I62" s="110"/>
      <c r="J62" s="110"/>
      <c r="K62" s="110"/>
      <c r="L62" s="110"/>
      <c r="M62" s="110"/>
      <c r="N62" s="110"/>
      <c r="O62" s="110"/>
      <c r="P62" s="110"/>
      <c r="Q62" s="110"/>
      <c r="R62" s="110"/>
      <c r="S62" s="110"/>
      <c r="T62" s="110"/>
      <c r="U62" s="110"/>
      <c r="V62" s="110"/>
      <c r="X62" s="111"/>
    </row>
    <row r="63" spans="1:24" s="108" customFormat="1" x14ac:dyDescent="0.25">
      <c r="B63" s="109"/>
      <c r="C63" s="110"/>
      <c r="D63" s="109"/>
      <c r="I63" s="110"/>
      <c r="J63" s="110"/>
      <c r="K63" s="110"/>
      <c r="L63" s="110"/>
      <c r="M63" s="110"/>
      <c r="N63" s="110"/>
      <c r="O63" s="110"/>
      <c r="P63" s="110"/>
      <c r="Q63" s="110"/>
      <c r="R63" s="110"/>
      <c r="S63" s="110"/>
      <c r="T63" s="110"/>
      <c r="U63" s="110"/>
      <c r="V63" s="110"/>
      <c r="X63" s="111"/>
    </row>
    <row r="64" spans="1:24" s="108" customFormat="1" x14ac:dyDescent="0.25">
      <c r="B64" s="109"/>
      <c r="C64" s="110"/>
      <c r="D64" s="109"/>
      <c r="I64" s="110"/>
      <c r="J64" s="110"/>
      <c r="K64" s="110"/>
      <c r="L64" s="110"/>
      <c r="M64" s="110"/>
      <c r="N64" s="110"/>
      <c r="O64" s="110"/>
      <c r="P64" s="110"/>
      <c r="Q64" s="110"/>
      <c r="R64" s="110"/>
      <c r="S64" s="110"/>
      <c r="T64" s="110"/>
      <c r="U64" s="110"/>
      <c r="V64" s="110"/>
      <c r="X64" s="111"/>
    </row>
    <row r="65" spans="2:24" s="108" customFormat="1" x14ac:dyDescent="0.25">
      <c r="B65" s="109"/>
      <c r="C65" s="110"/>
      <c r="D65" s="109"/>
      <c r="I65" s="110"/>
      <c r="J65" s="110"/>
      <c r="K65" s="110"/>
      <c r="L65" s="110"/>
      <c r="M65" s="110"/>
      <c r="N65" s="110"/>
      <c r="O65" s="110"/>
      <c r="P65" s="110"/>
      <c r="Q65" s="110"/>
      <c r="R65" s="110"/>
      <c r="S65" s="110"/>
      <c r="T65" s="110"/>
      <c r="U65" s="110"/>
      <c r="V65" s="110"/>
      <c r="X65" s="111"/>
    </row>
    <row r="66" spans="2:24" s="108" customFormat="1" x14ac:dyDescent="0.25">
      <c r="B66" s="109"/>
      <c r="C66" s="110"/>
      <c r="D66" s="109"/>
      <c r="I66" s="110"/>
      <c r="J66" s="110"/>
      <c r="K66" s="110"/>
      <c r="L66" s="110"/>
      <c r="M66" s="110"/>
      <c r="N66" s="110"/>
      <c r="O66" s="110"/>
      <c r="P66" s="110"/>
      <c r="Q66" s="110"/>
      <c r="R66" s="110"/>
      <c r="S66" s="110"/>
      <c r="T66" s="110"/>
      <c r="U66" s="110"/>
      <c r="V66" s="110"/>
      <c r="X66" s="111"/>
    </row>
    <row r="67" spans="2:24" s="108" customFormat="1" x14ac:dyDescent="0.25">
      <c r="B67" s="109"/>
      <c r="C67" s="110"/>
      <c r="D67" s="109"/>
      <c r="I67" s="110"/>
      <c r="J67" s="110"/>
      <c r="K67" s="110"/>
      <c r="L67" s="110"/>
      <c r="M67" s="110"/>
      <c r="N67" s="110"/>
      <c r="O67" s="110"/>
      <c r="P67" s="110"/>
      <c r="Q67" s="110"/>
      <c r="R67" s="110"/>
      <c r="S67" s="110"/>
      <c r="T67" s="110"/>
      <c r="U67" s="110"/>
      <c r="V67" s="110"/>
      <c r="X67" s="111"/>
    </row>
    <row r="68" spans="2:24" s="108" customFormat="1" x14ac:dyDescent="0.25">
      <c r="B68" s="109"/>
      <c r="C68" s="110"/>
      <c r="D68" s="109"/>
      <c r="I68" s="110"/>
      <c r="J68" s="110"/>
      <c r="K68" s="110"/>
      <c r="L68" s="110"/>
      <c r="M68" s="110"/>
      <c r="N68" s="110"/>
      <c r="O68" s="110"/>
      <c r="P68" s="110"/>
      <c r="Q68" s="110"/>
      <c r="R68" s="110"/>
      <c r="S68" s="110"/>
      <c r="T68" s="110"/>
      <c r="U68" s="110"/>
      <c r="V68" s="110"/>
      <c r="X68" s="111"/>
    </row>
    <row r="69" spans="2:24" s="108" customFormat="1" x14ac:dyDescent="0.25">
      <c r="B69" s="109"/>
      <c r="C69" s="110"/>
      <c r="D69" s="109"/>
      <c r="I69" s="110"/>
      <c r="J69" s="110"/>
      <c r="K69" s="110"/>
      <c r="L69" s="110"/>
      <c r="M69" s="110"/>
      <c r="N69" s="110"/>
      <c r="O69" s="110"/>
      <c r="P69" s="110"/>
      <c r="Q69" s="110"/>
      <c r="R69" s="110"/>
      <c r="S69" s="110"/>
      <c r="T69" s="110"/>
      <c r="U69" s="110"/>
      <c r="V69" s="110"/>
      <c r="X69" s="111"/>
    </row>
    <row r="70" spans="2:24" s="108" customFormat="1" x14ac:dyDescent="0.25">
      <c r="B70" s="109"/>
      <c r="C70" s="110"/>
      <c r="D70" s="109"/>
      <c r="I70" s="110"/>
      <c r="J70" s="110"/>
      <c r="K70" s="110"/>
      <c r="L70" s="110"/>
      <c r="M70" s="110"/>
      <c r="N70" s="110"/>
      <c r="O70" s="110"/>
      <c r="P70" s="110"/>
      <c r="Q70" s="110"/>
      <c r="R70" s="110"/>
      <c r="S70" s="110"/>
      <c r="T70" s="110"/>
      <c r="U70" s="110"/>
      <c r="V70" s="110"/>
      <c r="X70" s="111"/>
    </row>
    <row r="71" spans="2:24" s="108" customFormat="1" x14ac:dyDescent="0.25">
      <c r="B71" s="109"/>
      <c r="C71" s="110"/>
      <c r="D71" s="109"/>
      <c r="I71" s="110"/>
      <c r="J71" s="110"/>
      <c r="K71" s="110"/>
      <c r="L71" s="110"/>
      <c r="M71" s="110"/>
      <c r="N71" s="110"/>
      <c r="O71" s="110"/>
      <c r="P71" s="110"/>
      <c r="Q71" s="110"/>
      <c r="R71" s="110"/>
      <c r="S71" s="110"/>
      <c r="T71" s="110"/>
      <c r="U71" s="110"/>
      <c r="V71" s="110"/>
      <c r="X71" s="111"/>
    </row>
    <row r="72" spans="2:24" s="108" customFormat="1" x14ac:dyDescent="0.25">
      <c r="B72" s="109"/>
      <c r="C72" s="110"/>
      <c r="D72" s="109"/>
      <c r="I72" s="110"/>
      <c r="J72" s="110"/>
      <c r="K72" s="110"/>
      <c r="L72" s="110"/>
      <c r="M72" s="110"/>
      <c r="N72" s="110"/>
      <c r="O72" s="110"/>
      <c r="P72" s="110"/>
      <c r="Q72" s="110"/>
      <c r="R72" s="110"/>
      <c r="S72" s="110"/>
      <c r="T72" s="110"/>
      <c r="U72" s="110"/>
      <c r="V72" s="110"/>
      <c r="X72" s="111"/>
    </row>
    <row r="73" spans="2:24" s="108" customFormat="1" x14ac:dyDescent="0.25">
      <c r="B73" s="109"/>
      <c r="C73" s="110"/>
      <c r="D73" s="109"/>
      <c r="I73" s="110"/>
      <c r="J73" s="110"/>
      <c r="K73" s="110"/>
      <c r="L73" s="110"/>
      <c r="M73" s="110"/>
      <c r="N73" s="110"/>
      <c r="O73" s="110"/>
      <c r="P73" s="110"/>
      <c r="Q73" s="110"/>
      <c r="R73" s="110"/>
      <c r="S73" s="110"/>
      <c r="T73" s="110"/>
      <c r="U73" s="110"/>
      <c r="V73" s="110"/>
      <c r="X73" s="111"/>
    </row>
    <row r="74" spans="2:24" s="108" customFormat="1" x14ac:dyDescent="0.25">
      <c r="B74" s="109"/>
      <c r="C74" s="110"/>
      <c r="D74" s="109"/>
      <c r="I74" s="110"/>
      <c r="J74" s="110"/>
      <c r="K74" s="110"/>
      <c r="L74" s="110"/>
      <c r="M74" s="110"/>
      <c r="N74" s="110"/>
      <c r="O74" s="110"/>
      <c r="P74" s="110"/>
      <c r="Q74" s="110"/>
      <c r="R74" s="110"/>
      <c r="S74" s="110"/>
      <c r="T74" s="110"/>
      <c r="U74" s="110"/>
      <c r="V74" s="110"/>
      <c r="X74" s="111"/>
    </row>
    <row r="75" spans="2:24" s="108" customFormat="1" x14ac:dyDescent="0.25">
      <c r="B75" s="109"/>
      <c r="C75" s="110"/>
      <c r="D75" s="109"/>
      <c r="I75" s="110"/>
      <c r="J75" s="110"/>
      <c r="K75" s="110"/>
      <c r="L75" s="110"/>
      <c r="M75" s="110"/>
      <c r="N75" s="110"/>
      <c r="O75" s="110"/>
      <c r="P75" s="110"/>
      <c r="Q75" s="110"/>
      <c r="R75" s="110"/>
      <c r="S75" s="110"/>
      <c r="T75" s="110"/>
      <c r="U75" s="110"/>
      <c r="V75" s="110"/>
      <c r="X75" s="111"/>
    </row>
    <row r="76" spans="2:24" s="108" customFormat="1" x14ac:dyDescent="0.25">
      <c r="B76" s="109"/>
      <c r="C76" s="110"/>
      <c r="D76" s="109"/>
      <c r="I76" s="110"/>
      <c r="J76" s="110"/>
      <c r="K76" s="110"/>
      <c r="L76" s="110"/>
      <c r="M76" s="110"/>
      <c r="N76" s="110"/>
      <c r="O76" s="110"/>
      <c r="P76" s="110"/>
      <c r="Q76" s="110"/>
      <c r="R76" s="110"/>
      <c r="S76" s="110"/>
      <c r="T76" s="110"/>
      <c r="U76" s="110"/>
      <c r="V76" s="110"/>
      <c r="X76" s="111"/>
    </row>
    <row r="77" spans="2:24" s="108" customFormat="1" x14ac:dyDescent="0.25">
      <c r="B77" s="109"/>
      <c r="C77" s="110"/>
      <c r="D77" s="109"/>
      <c r="I77" s="110"/>
      <c r="J77" s="110"/>
      <c r="K77" s="110"/>
      <c r="L77" s="110"/>
      <c r="M77" s="110"/>
      <c r="N77" s="110"/>
      <c r="O77" s="110"/>
      <c r="P77" s="110"/>
      <c r="Q77" s="110"/>
      <c r="R77" s="110"/>
      <c r="S77" s="110"/>
      <c r="T77" s="110"/>
      <c r="U77" s="110"/>
      <c r="V77" s="110"/>
      <c r="X77" s="111"/>
    </row>
    <row r="78" spans="2:24" s="108" customFormat="1" x14ac:dyDescent="0.25">
      <c r="B78" s="109"/>
      <c r="C78" s="110"/>
      <c r="D78" s="109"/>
      <c r="I78" s="110"/>
      <c r="J78" s="110"/>
      <c r="K78" s="110"/>
      <c r="L78" s="110"/>
      <c r="M78" s="110"/>
      <c r="N78" s="110"/>
      <c r="O78" s="110"/>
      <c r="P78" s="110"/>
      <c r="Q78" s="110"/>
      <c r="R78" s="110"/>
      <c r="S78" s="110"/>
      <c r="T78" s="110"/>
      <c r="U78" s="110"/>
      <c r="V78" s="110"/>
      <c r="X78" s="111"/>
    </row>
    <row r="79" spans="2:24" s="108" customFormat="1" x14ac:dyDescent="0.25">
      <c r="B79" s="109"/>
      <c r="C79" s="110"/>
      <c r="D79" s="109"/>
      <c r="I79" s="110"/>
      <c r="J79" s="110"/>
      <c r="K79" s="110"/>
      <c r="L79" s="110"/>
      <c r="M79" s="110"/>
      <c r="N79" s="110"/>
      <c r="O79" s="110"/>
      <c r="P79" s="110"/>
      <c r="Q79" s="110"/>
      <c r="R79" s="110"/>
      <c r="S79" s="110"/>
      <c r="T79" s="110"/>
      <c r="U79" s="110"/>
      <c r="V79" s="110"/>
      <c r="X79" s="111"/>
    </row>
    <row r="80" spans="2:24" s="108" customFormat="1" x14ac:dyDescent="0.25">
      <c r="B80" s="109"/>
      <c r="C80" s="110"/>
      <c r="D80" s="109"/>
      <c r="I80" s="110"/>
      <c r="J80" s="110"/>
      <c r="K80" s="110"/>
      <c r="L80" s="110"/>
      <c r="M80" s="110"/>
      <c r="N80" s="110"/>
      <c r="O80" s="110"/>
      <c r="P80" s="110"/>
      <c r="Q80" s="110"/>
      <c r="R80" s="110"/>
      <c r="S80" s="110"/>
      <c r="T80" s="110"/>
      <c r="U80" s="110"/>
      <c r="V80" s="110"/>
      <c r="X80" s="111"/>
    </row>
    <row r="81" spans="2:24" s="108" customFormat="1" x14ac:dyDescent="0.25">
      <c r="B81" s="109"/>
      <c r="C81" s="110"/>
      <c r="D81" s="109"/>
      <c r="I81" s="110"/>
      <c r="J81" s="110"/>
      <c r="K81" s="110"/>
      <c r="L81" s="110"/>
      <c r="M81" s="110"/>
      <c r="N81" s="110"/>
      <c r="O81" s="110"/>
      <c r="P81" s="110"/>
      <c r="Q81" s="110"/>
      <c r="R81" s="110"/>
      <c r="S81" s="110"/>
      <c r="T81" s="110"/>
      <c r="U81" s="110"/>
      <c r="V81" s="110"/>
      <c r="X81" s="111"/>
    </row>
    <row r="82" spans="2:24" s="108" customFormat="1" x14ac:dyDescent="0.25">
      <c r="B82" s="109"/>
      <c r="C82" s="110"/>
      <c r="D82" s="109"/>
      <c r="I82" s="110"/>
      <c r="J82" s="110"/>
      <c r="K82" s="110"/>
      <c r="L82" s="110"/>
      <c r="M82" s="110"/>
      <c r="N82" s="110"/>
      <c r="O82" s="110"/>
      <c r="P82" s="110"/>
      <c r="Q82" s="110"/>
      <c r="R82" s="110"/>
      <c r="S82" s="110"/>
      <c r="T82" s="110"/>
      <c r="U82" s="110"/>
      <c r="V82" s="110"/>
      <c r="X82" s="111"/>
    </row>
    <row r="83" spans="2:24" s="108" customFormat="1" x14ac:dyDescent="0.25">
      <c r="B83" s="109"/>
      <c r="C83" s="110"/>
      <c r="D83" s="109"/>
      <c r="I83" s="110"/>
      <c r="J83" s="110"/>
      <c r="K83" s="110"/>
      <c r="L83" s="110"/>
      <c r="M83" s="110"/>
      <c r="N83" s="110"/>
      <c r="O83" s="110"/>
      <c r="P83" s="110"/>
      <c r="Q83" s="110"/>
      <c r="R83" s="110"/>
      <c r="S83" s="110"/>
      <c r="T83" s="110"/>
      <c r="U83" s="110"/>
      <c r="V83" s="110"/>
      <c r="X83" s="111"/>
    </row>
    <row r="84" spans="2:24" s="108" customFormat="1" x14ac:dyDescent="0.25">
      <c r="B84" s="109"/>
      <c r="C84" s="110"/>
      <c r="D84" s="109"/>
      <c r="I84" s="110"/>
      <c r="J84" s="110"/>
      <c r="K84" s="110"/>
      <c r="L84" s="110"/>
      <c r="M84" s="110"/>
      <c r="N84" s="110"/>
      <c r="O84" s="110"/>
      <c r="P84" s="110"/>
      <c r="Q84" s="110"/>
      <c r="R84" s="110"/>
      <c r="S84" s="110"/>
      <c r="T84" s="110"/>
      <c r="U84" s="110"/>
      <c r="V84" s="110"/>
      <c r="X84" s="111"/>
    </row>
    <row r="85" spans="2:24" s="108" customFormat="1" x14ac:dyDescent="0.25">
      <c r="B85" s="109"/>
      <c r="C85" s="110"/>
      <c r="D85" s="109"/>
      <c r="I85" s="110"/>
      <c r="J85" s="110"/>
      <c r="K85" s="110"/>
      <c r="L85" s="110"/>
      <c r="M85" s="110"/>
      <c r="N85" s="110"/>
      <c r="O85" s="110"/>
      <c r="P85" s="110"/>
      <c r="Q85" s="110"/>
      <c r="R85" s="110"/>
      <c r="S85" s="110"/>
      <c r="T85" s="110"/>
      <c r="U85" s="110"/>
      <c r="V85" s="110"/>
      <c r="X85" s="111"/>
    </row>
    <row r="86" spans="2:24" s="108" customFormat="1" x14ac:dyDescent="0.25">
      <c r="B86" s="109"/>
      <c r="C86" s="110"/>
      <c r="D86" s="109"/>
      <c r="I86" s="110"/>
      <c r="J86" s="110"/>
      <c r="K86" s="110"/>
      <c r="L86" s="110"/>
      <c r="M86" s="110"/>
      <c r="N86" s="110"/>
      <c r="O86" s="110"/>
      <c r="P86" s="110"/>
      <c r="Q86" s="110"/>
      <c r="R86" s="110"/>
      <c r="S86" s="110"/>
      <c r="T86" s="110"/>
      <c r="U86" s="110"/>
      <c r="V86" s="110"/>
      <c r="X86" s="111"/>
    </row>
    <row r="87" spans="2:24" s="108" customFormat="1" x14ac:dyDescent="0.25">
      <c r="B87" s="109"/>
      <c r="C87" s="110"/>
      <c r="D87" s="109"/>
      <c r="I87" s="110"/>
      <c r="J87" s="110"/>
      <c r="K87" s="110"/>
      <c r="L87" s="110"/>
      <c r="M87" s="110"/>
      <c r="N87" s="110"/>
      <c r="O87" s="110"/>
      <c r="P87" s="110"/>
      <c r="Q87" s="110"/>
      <c r="R87" s="110"/>
      <c r="S87" s="110"/>
      <c r="T87" s="110"/>
      <c r="U87" s="110"/>
      <c r="V87" s="110"/>
      <c r="X87" s="111"/>
    </row>
    <row r="88" spans="2:24" s="108" customFormat="1" x14ac:dyDescent="0.25">
      <c r="B88" s="109"/>
      <c r="C88" s="110"/>
      <c r="D88" s="109"/>
      <c r="I88" s="110"/>
      <c r="J88" s="110"/>
      <c r="K88" s="110"/>
      <c r="L88" s="110"/>
      <c r="M88" s="110"/>
      <c r="N88" s="110"/>
      <c r="O88" s="110"/>
      <c r="P88" s="110"/>
      <c r="Q88" s="110"/>
      <c r="R88" s="110"/>
      <c r="S88" s="110"/>
      <c r="T88" s="110"/>
      <c r="U88" s="110"/>
      <c r="V88" s="110"/>
      <c r="X88" s="111"/>
    </row>
    <row r="89" spans="2:24" s="108" customFormat="1" x14ac:dyDescent="0.25">
      <c r="B89" s="109"/>
      <c r="C89" s="110"/>
      <c r="D89" s="109"/>
      <c r="I89" s="110"/>
      <c r="J89" s="110"/>
      <c r="K89" s="110"/>
      <c r="L89" s="110"/>
      <c r="M89" s="110"/>
      <c r="N89" s="110"/>
      <c r="O89" s="110"/>
      <c r="P89" s="110"/>
      <c r="Q89" s="110"/>
      <c r="R89" s="110"/>
      <c r="S89" s="110"/>
      <c r="T89" s="110"/>
      <c r="U89" s="110"/>
      <c r="V89" s="110"/>
      <c r="X89" s="111"/>
    </row>
    <row r="90" spans="2:24" s="108" customFormat="1" x14ac:dyDescent="0.25">
      <c r="B90" s="109"/>
      <c r="C90" s="110"/>
      <c r="D90" s="109"/>
      <c r="I90" s="110"/>
      <c r="J90" s="110"/>
      <c r="K90" s="110"/>
      <c r="L90" s="110"/>
      <c r="M90" s="110"/>
      <c r="N90" s="110"/>
      <c r="O90" s="110"/>
      <c r="P90" s="110"/>
      <c r="Q90" s="110"/>
      <c r="R90" s="110"/>
      <c r="S90" s="110"/>
      <c r="T90" s="110"/>
      <c r="U90" s="110"/>
      <c r="V90" s="110"/>
      <c r="X90" s="111"/>
    </row>
    <row r="91" spans="2:24" s="108" customFormat="1" x14ac:dyDescent="0.25">
      <c r="B91" s="109"/>
      <c r="C91" s="110"/>
      <c r="D91" s="109"/>
      <c r="I91" s="110"/>
      <c r="J91" s="110"/>
      <c r="K91" s="110"/>
      <c r="L91" s="110"/>
      <c r="M91" s="110"/>
      <c r="N91" s="110"/>
      <c r="O91" s="110"/>
      <c r="P91" s="110"/>
      <c r="Q91" s="110"/>
      <c r="R91" s="110"/>
      <c r="S91" s="110"/>
      <c r="T91" s="110"/>
      <c r="U91" s="110"/>
      <c r="V91" s="110"/>
      <c r="X91" s="111"/>
    </row>
    <row r="92" spans="2:24" s="108" customFormat="1" x14ac:dyDescent="0.25">
      <c r="B92" s="109"/>
      <c r="C92" s="110"/>
      <c r="D92" s="109"/>
      <c r="I92" s="110"/>
      <c r="J92" s="110"/>
      <c r="K92" s="110"/>
      <c r="L92" s="110"/>
      <c r="M92" s="110"/>
      <c r="N92" s="110"/>
      <c r="O92" s="110"/>
      <c r="P92" s="110"/>
      <c r="Q92" s="110"/>
      <c r="R92" s="110"/>
      <c r="S92" s="110"/>
      <c r="T92" s="110"/>
      <c r="U92" s="110"/>
      <c r="V92" s="110"/>
      <c r="X92" s="111"/>
    </row>
    <row r="93" spans="2:24" s="108" customFormat="1" x14ac:dyDescent="0.25">
      <c r="B93" s="109"/>
      <c r="C93" s="110"/>
      <c r="D93" s="109"/>
      <c r="I93" s="110"/>
      <c r="J93" s="110"/>
      <c r="K93" s="110"/>
      <c r="L93" s="110"/>
      <c r="M93" s="110"/>
      <c r="N93" s="110"/>
      <c r="O93" s="110"/>
      <c r="P93" s="110"/>
      <c r="Q93" s="110"/>
      <c r="R93" s="110"/>
      <c r="S93" s="110"/>
      <c r="T93" s="110"/>
      <c r="U93" s="110"/>
      <c r="V93" s="110"/>
      <c r="X93" s="111"/>
    </row>
    <row r="94" spans="2:24" s="108" customFormat="1" x14ac:dyDescent="0.25">
      <c r="B94" s="109"/>
      <c r="C94" s="110"/>
      <c r="D94" s="109"/>
      <c r="I94" s="110"/>
      <c r="J94" s="110"/>
      <c r="K94" s="110"/>
      <c r="L94" s="110"/>
      <c r="M94" s="110"/>
      <c r="N94" s="110"/>
      <c r="O94" s="110"/>
      <c r="P94" s="110"/>
      <c r="Q94" s="110"/>
      <c r="R94" s="110"/>
      <c r="S94" s="110"/>
      <c r="T94" s="110"/>
      <c r="U94" s="110"/>
      <c r="V94" s="110"/>
      <c r="X94" s="111"/>
    </row>
    <row r="95" spans="2:24" s="108" customFormat="1" x14ac:dyDescent="0.25">
      <c r="B95" s="109"/>
      <c r="C95" s="110"/>
      <c r="D95" s="109"/>
      <c r="I95" s="110"/>
      <c r="J95" s="110"/>
      <c r="K95" s="110"/>
      <c r="L95" s="110"/>
      <c r="M95" s="110"/>
      <c r="N95" s="110"/>
      <c r="O95" s="110"/>
      <c r="P95" s="110"/>
      <c r="Q95" s="110"/>
      <c r="R95" s="110"/>
      <c r="S95" s="110"/>
      <c r="T95" s="110"/>
      <c r="U95" s="110"/>
      <c r="V95" s="110"/>
      <c r="X95" s="111"/>
    </row>
    <row r="96" spans="2:24" s="108" customFormat="1" x14ac:dyDescent="0.25">
      <c r="B96" s="109"/>
      <c r="C96" s="110"/>
      <c r="D96" s="109"/>
      <c r="I96" s="110"/>
      <c r="J96" s="110"/>
      <c r="K96" s="110"/>
      <c r="L96" s="110"/>
      <c r="M96" s="110"/>
      <c r="N96" s="110"/>
      <c r="O96" s="110"/>
      <c r="P96" s="110"/>
      <c r="Q96" s="110"/>
      <c r="R96" s="110"/>
      <c r="S96" s="110"/>
      <c r="T96" s="110"/>
      <c r="U96" s="110"/>
      <c r="V96" s="110"/>
      <c r="X96" s="111"/>
    </row>
    <row r="97" spans="2:24" s="108" customFormat="1" x14ac:dyDescent="0.25">
      <c r="B97" s="109"/>
      <c r="C97" s="110"/>
      <c r="D97" s="109"/>
      <c r="I97" s="110"/>
      <c r="J97" s="110"/>
      <c r="K97" s="110"/>
      <c r="L97" s="110"/>
      <c r="M97" s="110"/>
      <c r="N97" s="110"/>
      <c r="O97" s="110"/>
      <c r="P97" s="110"/>
      <c r="Q97" s="110"/>
      <c r="R97" s="110"/>
      <c r="S97" s="110"/>
      <c r="T97" s="110"/>
      <c r="U97" s="110"/>
      <c r="V97" s="110"/>
      <c r="X97" s="111"/>
    </row>
    <row r="98" spans="2:24" s="108" customFormat="1" x14ac:dyDescent="0.25">
      <c r="B98" s="109"/>
      <c r="C98" s="110"/>
      <c r="D98" s="109"/>
      <c r="I98" s="110"/>
      <c r="J98" s="110"/>
      <c r="K98" s="110"/>
      <c r="L98" s="110"/>
      <c r="M98" s="110"/>
      <c r="N98" s="110"/>
      <c r="O98" s="110"/>
      <c r="P98" s="110"/>
      <c r="Q98" s="110"/>
      <c r="R98" s="110"/>
      <c r="S98" s="110"/>
      <c r="T98" s="110"/>
      <c r="U98" s="110"/>
      <c r="V98" s="110"/>
      <c r="X98" s="111"/>
    </row>
    <row r="99" spans="2:24" s="108" customFormat="1" x14ac:dyDescent="0.25">
      <c r="B99" s="109"/>
      <c r="C99" s="110"/>
      <c r="D99" s="109"/>
      <c r="I99" s="110"/>
      <c r="J99" s="110"/>
      <c r="K99" s="110"/>
      <c r="L99" s="110"/>
      <c r="M99" s="110"/>
      <c r="N99" s="110"/>
      <c r="O99" s="110"/>
      <c r="P99" s="110"/>
      <c r="Q99" s="110"/>
      <c r="R99" s="110"/>
      <c r="S99" s="110"/>
      <c r="T99" s="110"/>
      <c r="U99" s="110"/>
      <c r="V99" s="110"/>
      <c r="X99" s="111"/>
    </row>
    <row r="100" spans="2:24" s="108" customFormat="1" x14ac:dyDescent="0.25">
      <c r="B100" s="109"/>
      <c r="C100" s="110"/>
      <c r="D100" s="109"/>
      <c r="I100" s="110"/>
      <c r="J100" s="110"/>
      <c r="K100" s="110"/>
      <c r="L100" s="110"/>
      <c r="M100" s="110"/>
      <c r="N100" s="110"/>
      <c r="O100" s="110"/>
      <c r="P100" s="110"/>
      <c r="Q100" s="110"/>
      <c r="R100" s="110"/>
      <c r="S100" s="110"/>
      <c r="T100" s="110"/>
      <c r="U100" s="110"/>
      <c r="V100" s="110"/>
      <c r="X100" s="111"/>
    </row>
    <row r="101" spans="2:24" s="108" customFormat="1" x14ac:dyDescent="0.25">
      <c r="B101" s="109"/>
      <c r="C101" s="110"/>
      <c r="D101" s="109"/>
      <c r="I101" s="110"/>
      <c r="J101" s="110"/>
      <c r="K101" s="110"/>
      <c r="L101" s="110"/>
      <c r="M101" s="110"/>
      <c r="N101" s="110"/>
      <c r="O101" s="110"/>
      <c r="P101" s="110"/>
      <c r="Q101" s="110"/>
      <c r="R101" s="110"/>
      <c r="S101" s="110"/>
      <c r="T101" s="110"/>
      <c r="U101" s="110"/>
      <c r="V101" s="110"/>
      <c r="X101" s="111"/>
    </row>
    <row r="102" spans="2:24" s="108" customFormat="1" x14ac:dyDescent="0.25">
      <c r="B102" s="109"/>
      <c r="C102" s="110"/>
      <c r="D102" s="109"/>
      <c r="I102" s="110"/>
      <c r="J102" s="110"/>
      <c r="K102" s="110"/>
      <c r="L102" s="110"/>
      <c r="M102" s="110"/>
      <c r="N102" s="110"/>
      <c r="O102" s="110"/>
      <c r="P102" s="110"/>
      <c r="Q102" s="110"/>
      <c r="R102" s="110"/>
      <c r="S102" s="110"/>
      <c r="T102" s="110"/>
      <c r="U102" s="110"/>
      <c r="V102" s="110"/>
      <c r="X102" s="111"/>
    </row>
    <row r="103" spans="2:24" s="108" customFormat="1" x14ac:dyDescent="0.25">
      <c r="B103" s="109"/>
      <c r="C103" s="110"/>
      <c r="D103" s="109"/>
      <c r="I103" s="110"/>
      <c r="J103" s="110"/>
      <c r="K103" s="110"/>
      <c r="L103" s="110"/>
      <c r="M103" s="110"/>
      <c r="N103" s="110"/>
      <c r="O103" s="110"/>
      <c r="P103" s="110"/>
      <c r="Q103" s="110"/>
      <c r="R103" s="110"/>
      <c r="S103" s="110"/>
      <c r="T103" s="110"/>
      <c r="U103" s="110"/>
      <c r="V103" s="110"/>
      <c r="X103" s="111"/>
    </row>
    <row r="104" spans="2:24" s="108" customFormat="1" x14ac:dyDescent="0.25">
      <c r="B104" s="109"/>
      <c r="C104" s="110"/>
      <c r="D104" s="109"/>
      <c r="I104" s="110"/>
      <c r="J104" s="110"/>
      <c r="K104" s="110"/>
      <c r="L104" s="110"/>
      <c r="M104" s="110"/>
      <c r="N104" s="110"/>
      <c r="O104" s="110"/>
      <c r="P104" s="110"/>
      <c r="Q104" s="110"/>
      <c r="R104" s="110"/>
      <c r="S104" s="110"/>
      <c r="T104" s="110"/>
      <c r="U104" s="110"/>
      <c r="V104" s="110"/>
      <c r="X104" s="111"/>
    </row>
    <row r="105" spans="2:24" s="108" customFormat="1" x14ac:dyDescent="0.25">
      <c r="B105" s="109"/>
      <c r="C105" s="110"/>
      <c r="D105" s="109"/>
      <c r="I105" s="110"/>
      <c r="J105" s="110"/>
      <c r="K105" s="110"/>
      <c r="L105" s="110"/>
      <c r="M105" s="110"/>
      <c r="N105" s="110"/>
      <c r="O105" s="110"/>
      <c r="P105" s="110"/>
      <c r="Q105" s="110"/>
      <c r="R105" s="110"/>
      <c r="S105" s="110"/>
      <c r="T105" s="110"/>
      <c r="U105" s="110"/>
      <c r="V105" s="110"/>
      <c r="X105" s="111"/>
    </row>
    <row r="106" spans="2:24" s="108" customFormat="1" x14ac:dyDescent="0.25">
      <c r="B106" s="109"/>
      <c r="C106" s="110"/>
      <c r="D106" s="109"/>
      <c r="I106" s="110"/>
      <c r="J106" s="110"/>
      <c r="K106" s="110"/>
      <c r="L106" s="110"/>
      <c r="M106" s="110"/>
      <c r="N106" s="110"/>
      <c r="O106" s="110"/>
      <c r="P106" s="110"/>
      <c r="Q106" s="110"/>
      <c r="R106" s="110"/>
      <c r="S106" s="110"/>
      <c r="T106" s="110"/>
      <c r="U106" s="110"/>
      <c r="V106" s="110"/>
      <c r="X106" s="111"/>
    </row>
    <row r="107" spans="2:24" s="108" customFormat="1" x14ac:dyDescent="0.25">
      <c r="B107" s="109"/>
      <c r="C107" s="110"/>
      <c r="D107" s="109"/>
      <c r="I107" s="110"/>
      <c r="J107" s="110"/>
      <c r="K107" s="110"/>
      <c r="L107" s="110"/>
      <c r="M107" s="110"/>
      <c r="N107" s="110"/>
      <c r="O107" s="110"/>
      <c r="P107" s="110"/>
      <c r="Q107" s="110"/>
      <c r="R107" s="110"/>
      <c r="S107" s="110"/>
      <c r="T107" s="110"/>
      <c r="U107" s="110"/>
      <c r="V107" s="110"/>
      <c r="X107" s="111"/>
    </row>
    <row r="108" spans="2:24" s="108" customFormat="1" x14ac:dyDescent="0.25">
      <c r="B108" s="109"/>
      <c r="C108" s="110"/>
      <c r="D108" s="109"/>
      <c r="I108" s="110"/>
      <c r="J108" s="110"/>
      <c r="K108" s="110"/>
      <c r="L108" s="110"/>
      <c r="M108" s="110"/>
      <c r="N108" s="110"/>
      <c r="O108" s="110"/>
      <c r="P108" s="110"/>
      <c r="Q108" s="110"/>
      <c r="R108" s="110"/>
      <c r="S108" s="110"/>
      <c r="T108" s="110"/>
      <c r="U108" s="110"/>
      <c r="V108" s="110"/>
      <c r="X108" s="111"/>
    </row>
    <row r="109" spans="2:24" s="108" customFormat="1" x14ac:dyDescent="0.25">
      <c r="B109" s="109"/>
      <c r="C109" s="110"/>
      <c r="D109" s="109"/>
      <c r="I109" s="110"/>
      <c r="J109" s="110"/>
      <c r="K109" s="110"/>
      <c r="L109" s="110"/>
      <c r="M109" s="110"/>
      <c r="N109" s="110"/>
      <c r="O109" s="110"/>
      <c r="P109" s="110"/>
      <c r="Q109" s="110"/>
      <c r="R109" s="110"/>
      <c r="S109" s="110"/>
      <c r="T109" s="110"/>
      <c r="U109" s="110"/>
      <c r="V109" s="110"/>
      <c r="X109" s="111"/>
    </row>
    <row r="110" spans="2:24" s="108" customFormat="1" x14ac:dyDescent="0.25">
      <c r="B110" s="109"/>
      <c r="C110" s="110"/>
      <c r="D110" s="109"/>
      <c r="I110" s="110"/>
      <c r="J110" s="110"/>
      <c r="K110" s="110"/>
      <c r="L110" s="110"/>
      <c r="M110" s="110"/>
      <c r="N110" s="110"/>
      <c r="O110" s="110"/>
      <c r="P110" s="110"/>
      <c r="Q110" s="110"/>
      <c r="R110" s="110"/>
      <c r="S110" s="110"/>
      <c r="T110" s="110"/>
      <c r="U110" s="110"/>
      <c r="V110" s="110"/>
      <c r="X110" s="111"/>
    </row>
    <row r="111" spans="2:24" s="108" customFormat="1" x14ac:dyDescent="0.25">
      <c r="B111" s="109"/>
      <c r="C111" s="110"/>
      <c r="D111" s="109"/>
      <c r="I111" s="110"/>
      <c r="J111" s="110"/>
      <c r="K111" s="110"/>
      <c r="L111" s="110"/>
      <c r="M111" s="110"/>
      <c r="N111" s="110"/>
      <c r="O111" s="110"/>
      <c r="P111" s="110"/>
      <c r="Q111" s="110"/>
      <c r="R111" s="110"/>
      <c r="S111" s="110"/>
      <c r="T111" s="110"/>
      <c r="U111" s="110"/>
      <c r="V111" s="110"/>
      <c r="X111" s="111"/>
    </row>
    <row r="112" spans="2:24" s="108" customFormat="1" x14ac:dyDescent="0.25">
      <c r="B112" s="109"/>
      <c r="C112" s="110"/>
      <c r="D112" s="109"/>
      <c r="I112" s="110"/>
      <c r="J112" s="110"/>
      <c r="K112" s="110"/>
      <c r="L112" s="110"/>
      <c r="M112" s="110"/>
      <c r="N112" s="110"/>
      <c r="O112" s="110"/>
      <c r="P112" s="110"/>
      <c r="Q112" s="110"/>
      <c r="R112" s="110"/>
      <c r="S112" s="110"/>
      <c r="T112" s="110"/>
      <c r="U112" s="110"/>
      <c r="V112" s="110"/>
      <c r="X112" s="111"/>
    </row>
    <row r="113" spans="2:24" s="108" customFormat="1" x14ac:dyDescent="0.25">
      <c r="B113" s="109"/>
      <c r="C113" s="110"/>
      <c r="D113" s="109"/>
      <c r="I113" s="110"/>
      <c r="J113" s="110"/>
      <c r="K113" s="110"/>
      <c r="L113" s="110"/>
      <c r="M113" s="110"/>
      <c r="N113" s="110"/>
      <c r="O113" s="110"/>
      <c r="P113" s="110"/>
      <c r="Q113" s="110"/>
      <c r="R113" s="110"/>
      <c r="S113" s="110"/>
      <c r="T113" s="110"/>
      <c r="U113" s="110"/>
      <c r="V113" s="110"/>
      <c r="X113" s="111"/>
    </row>
    <row r="114" spans="2:24" s="108" customFormat="1" x14ac:dyDescent="0.25">
      <c r="B114" s="109"/>
      <c r="C114" s="110"/>
      <c r="D114" s="109"/>
      <c r="I114" s="110"/>
      <c r="J114" s="110"/>
      <c r="K114" s="110"/>
      <c r="L114" s="110"/>
      <c r="M114" s="110"/>
      <c r="N114" s="110"/>
      <c r="O114" s="110"/>
      <c r="P114" s="110"/>
      <c r="Q114" s="110"/>
      <c r="R114" s="110"/>
      <c r="S114" s="110"/>
      <c r="T114" s="110"/>
      <c r="U114" s="110"/>
      <c r="V114" s="110"/>
      <c r="X114" s="111"/>
    </row>
    <row r="115" spans="2:24" s="108" customFormat="1" x14ac:dyDescent="0.25">
      <c r="B115" s="109"/>
      <c r="C115" s="110"/>
      <c r="D115" s="109"/>
      <c r="I115" s="110"/>
      <c r="J115" s="110"/>
      <c r="K115" s="110"/>
      <c r="L115" s="110"/>
      <c r="M115" s="110"/>
      <c r="N115" s="110"/>
      <c r="O115" s="110"/>
      <c r="P115" s="110"/>
      <c r="Q115" s="110"/>
      <c r="R115" s="110"/>
      <c r="S115" s="110"/>
      <c r="T115" s="110"/>
      <c r="U115" s="110"/>
      <c r="V115" s="110"/>
      <c r="X115" s="111"/>
    </row>
    <row r="116" spans="2:24" s="108" customFormat="1" x14ac:dyDescent="0.25">
      <c r="B116" s="109"/>
      <c r="C116" s="110"/>
      <c r="D116" s="109"/>
      <c r="I116" s="110"/>
      <c r="J116" s="110"/>
      <c r="K116" s="110"/>
      <c r="L116" s="110"/>
      <c r="M116" s="110"/>
      <c r="N116" s="110"/>
      <c r="O116" s="110"/>
      <c r="P116" s="110"/>
      <c r="Q116" s="110"/>
      <c r="R116" s="110"/>
      <c r="S116" s="110"/>
      <c r="T116" s="110"/>
      <c r="U116" s="110"/>
      <c r="V116" s="110"/>
      <c r="X116" s="111"/>
    </row>
    <row r="117" spans="2:24" s="108" customFormat="1" x14ac:dyDescent="0.25">
      <c r="B117" s="109"/>
      <c r="C117" s="110"/>
      <c r="D117" s="109"/>
      <c r="I117" s="110"/>
      <c r="J117" s="110"/>
      <c r="K117" s="110"/>
      <c r="L117" s="110"/>
      <c r="M117" s="110"/>
      <c r="N117" s="110"/>
      <c r="O117" s="110"/>
      <c r="P117" s="110"/>
      <c r="Q117" s="110"/>
      <c r="R117" s="110"/>
      <c r="S117" s="110"/>
      <c r="T117" s="110"/>
      <c r="U117" s="110"/>
      <c r="V117" s="110"/>
      <c r="X117" s="111"/>
    </row>
    <row r="118" spans="2:24" s="108" customFormat="1" x14ac:dyDescent="0.25">
      <c r="B118" s="109"/>
      <c r="C118" s="110"/>
      <c r="D118" s="109"/>
      <c r="I118" s="110"/>
      <c r="J118" s="110"/>
      <c r="K118" s="110"/>
      <c r="L118" s="110"/>
      <c r="M118" s="110"/>
      <c r="N118" s="110"/>
      <c r="O118" s="110"/>
      <c r="P118" s="110"/>
      <c r="Q118" s="110"/>
      <c r="R118" s="110"/>
      <c r="S118" s="110"/>
      <c r="T118" s="110"/>
      <c r="U118" s="110"/>
      <c r="V118" s="110"/>
      <c r="X118" s="111"/>
    </row>
    <row r="119" spans="2:24" s="108" customFormat="1" x14ac:dyDescent="0.25">
      <c r="B119" s="109"/>
      <c r="C119" s="110"/>
      <c r="D119" s="109"/>
      <c r="I119" s="110"/>
      <c r="J119" s="110"/>
      <c r="K119" s="110"/>
      <c r="L119" s="110"/>
      <c r="M119" s="110"/>
      <c r="N119" s="110"/>
      <c r="O119" s="110"/>
      <c r="P119" s="110"/>
      <c r="Q119" s="110"/>
      <c r="R119" s="110"/>
      <c r="S119" s="110"/>
      <c r="T119" s="110"/>
      <c r="U119" s="110"/>
      <c r="V119" s="110"/>
      <c r="X119" s="111"/>
    </row>
    <row r="120" spans="2:24" s="108" customFormat="1" x14ac:dyDescent="0.25">
      <c r="B120" s="109"/>
      <c r="C120" s="110"/>
      <c r="D120" s="109"/>
      <c r="I120" s="110"/>
      <c r="J120" s="110"/>
      <c r="K120" s="110"/>
      <c r="L120" s="110"/>
      <c r="M120" s="110"/>
      <c r="N120" s="110"/>
      <c r="O120" s="110"/>
      <c r="P120" s="110"/>
      <c r="Q120" s="110"/>
      <c r="R120" s="110"/>
      <c r="S120" s="110"/>
      <c r="T120" s="110"/>
      <c r="U120" s="110"/>
      <c r="V120" s="110"/>
      <c r="X120" s="111"/>
    </row>
    <row r="121" spans="2:24" s="108" customFormat="1" x14ac:dyDescent="0.25">
      <c r="B121" s="109"/>
      <c r="C121" s="110"/>
      <c r="D121" s="109"/>
      <c r="I121" s="110"/>
      <c r="J121" s="110"/>
      <c r="K121" s="110"/>
      <c r="L121" s="110"/>
      <c r="M121" s="110"/>
      <c r="N121" s="110"/>
      <c r="O121" s="110"/>
      <c r="P121" s="110"/>
      <c r="Q121" s="110"/>
      <c r="R121" s="110"/>
      <c r="S121" s="110"/>
      <c r="T121" s="110"/>
      <c r="U121" s="110"/>
      <c r="V121" s="110"/>
      <c r="X121" s="111"/>
    </row>
    <row r="122" spans="2:24" s="108" customFormat="1" x14ac:dyDescent="0.25">
      <c r="B122" s="109"/>
      <c r="C122" s="110"/>
      <c r="D122" s="109"/>
      <c r="I122" s="110"/>
      <c r="J122" s="110"/>
      <c r="K122" s="110"/>
      <c r="L122" s="110"/>
      <c r="M122" s="110"/>
      <c r="N122" s="110"/>
      <c r="O122" s="110"/>
      <c r="P122" s="110"/>
      <c r="Q122" s="110"/>
      <c r="R122" s="110"/>
      <c r="S122" s="110"/>
      <c r="T122" s="110"/>
      <c r="U122" s="110"/>
      <c r="V122" s="110"/>
      <c r="X122" s="111"/>
    </row>
    <row r="123" spans="2:24" s="108" customFormat="1" x14ac:dyDescent="0.25">
      <c r="B123" s="109"/>
      <c r="C123" s="110"/>
      <c r="D123" s="109"/>
      <c r="I123" s="110"/>
      <c r="J123" s="110"/>
      <c r="K123" s="110"/>
      <c r="L123" s="110"/>
      <c r="M123" s="110"/>
      <c r="N123" s="110"/>
      <c r="O123" s="110"/>
      <c r="P123" s="110"/>
      <c r="Q123" s="110"/>
      <c r="R123" s="110"/>
      <c r="S123" s="110"/>
      <c r="T123" s="110"/>
      <c r="U123" s="110"/>
      <c r="V123" s="110"/>
      <c r="X123" s="111"/>
    </row>
    <row r="124" spans="2:24" s="108" customFormat="1" x14ac:dyDescent="0.25">
      <c r="B124" s="109"/>
      <c r="C124" s="110"/>
      <c r="D124" s="109"/>
      <c r="I124" s="110"/>
      <c r="J124" s="110"/>
      <c r="K124" s="110"/>
      <c r="L124" s="110"/>
      <c r="M124" s="110"/>
      <c r="N124" s="110"/>
      <c r="O124" s="110"/>
      <c r="P124" s="110"/>
      <c r="Q124" s="110"/>
      <c r="R124" s="110"/>
      <c r="S124" s="110"/>
      <c r="T124" s="110"/>
      <c r="U124" s="110"/>
      <c r="V124" s="110"/>
      <c r="X124" s="111"/>
    </row>
    <row r="125" spans="2:24" s="108" customFormat="1" x14ac:dyDescent="0.25">
      <c r="B125" s="109"/>
      <c r="C125" s="110"/>
      <c r="D125" s="109"/>
      <c r="I125" s="110"/>
      <c r="J125" s="110"/>
      <c r="K125" s="110"/>
      <c r="L125" s="110"/>
      <c r="M125" s="110"/>
      <c r="N125" s="110"/>
      <c r="O125" s="110"/>
      <c r="P125" s="110"/>
      <c r="Q125" s="110"/>
      <c r="R125" s="110"/>
      <c r="S125" s="110"/>
      <c r="T125" s="110"/>
      <c r="U125" s="110"/>
      <c r="V125" s="110"/>
      <c r="X125" s="111"/>
    </row>
    <row r="126" spans="2:24" s="108" customFormat="1" x14ac:dyDescent="0.25">
      <c r="B126" s="109"/>
      <c r="C126" s="110"/>
      <c r="D126" s="109"/>
      <c r="I126" s="110"/>
      <c r="J126" s="110"/>
      <c r="K126" s="110"/>
      <c r="L126" s="110"/>
      <c r="M126" s="110"/>
      <c r="N126" s="110"/>
      <c r="O126" s="110"/>
      <c r="P126" s="110"/>
      <c r="Q126" s="110"/>
      <c r="R126" s="110"/>
      <c r="S126" s="110"/>
      <c r="T126" s="110"/>
      <c r="U126" s="110"/>
      <c r="V126" s="110"/>
      <c r="X126" s="111"/>
    </row>
    <row r="127" spans="2:24" s="108" customFormat="1" x14ac:dyDescent="0.25">
      <c r="B127" s="109"/>
      <c r="C127" s="110"/>
      <c r="D127" s="109"/>
      <c r="I127" s="110"/>
      <c r="J127" s="110"/>
      <c r="K127" s="110"/>
      <c r="L127" s="110"/>
      <c r="M127" s="110"/>
      <c r="N127" s="110"/>
      <c r="O127" s="110"/>
      <c r="P127" s="110"/>
      <c r="Q127" s="110"/>
      <c r="R127" s="110"/>
      <c r="S127" s="110"/>
      <c r="T127" s="110"/>
      <c r="U127" s="110"/>
      <c r="V127" s="110"/>
      <c r="X127" s="111"/>
    </row>
    <row r="128" spans="2:24" s="108" customFormat="1" x14ac:dyDescent="0.25">
      <c r="B128" s="109"/>
      <c r="C128" s="110"/>
      <c r="D128" s="109"/>
      <c r="I128" s="110"/>
      <c r="J128" s="110"/>
      <c r="K128" s="110"/>
      <c r="L128" s="110"/>
      <c r="M128" s="110"/>
      <c r="N128" s="110"/>
      <c r="O128" s="110"/>
      <c r="P128" s="110"/>
      <c r="Q128" s="110"/>
      <c r="R128" s="110"/>
      <c r="S128" s="110"/>
      <c r="T128" s="110"/>
      <c r="U128" s="110"/>
      <c r="V128" s="110"/>
      <c r="X128" s="111"/>
    </row>
    <row r="129" spans="2:24" s="108" customFormat="1" x14ac:dyDescent="0.25">
      <c r="B129" s="109"/>
      <c r="C129" s="110"/>
      <c r="D129" s="109"/>
      <c r="I129" s="110"/>
      <c r="J129" s="110"/>
      <c r="K129" s="110"/>
      <c r="L129" s="110"/>
      <c r="M129" s="110"/>
      <c r="N129" s="110"/>
      <c r="O129" s="110"/>
      <c r="P129" s="110"/>
      <c r="Q129" s="110"/>
      <c r="R129" s="110"/>
      <c r="S129" s="110"/>
      <c r="T129" s="110"/>
      <c r="U129" s="110"/>
      <c r="V129" s="110"/>
      <c r="X129" s="111"/>
    </row>
    <row r="130" spans="2:24" s="108" customFormat="1" x14ac:dyDescent="0.25">
      <c r="B130" s="109"/>
      <c r="C130" s="110"/>
      <c r="D130" s="109"/>
      <c r="I130" s="110"/>
      <c r="J130" s="110"/>
      <c r="K130" s="110"/>
      <c r="L130" s="110"/>
      <c r="M130" s="110"/>
      <c r="N130" s="110"/>
      <c r="O130" s="110"/>
      <c r="P130" s="110"/>
      <c r="Q130" s="110"/>
      <c r="R130" s="110"/>
      <c r="S130" s="110"/>
      <c r="T130" s="110"/>
      <c r="U130" s="110"/>
      <c r="V130" s="110"/>
      <c r="X130" s="111"/>
    </row>
    <row r="131" spans="2:24" s="108" customFormat="1" x14ac:dyDescent="0.25">
      <c r="B131" s="109"/>
      <c r="C131" s="110"/>
      <c r="D131" s="109"/>
      <c r="I131" s="110"/>
      <c r="J131" s="110"/>
      <c r="K131" s="110"/>
      <c r="L131" s="110"/>
      <c r="M131" s="110"/>
      <c r="N131" s="110"/>
      <c r="O131" s="110"/>
      <c r="P131" s="110"/>
      <c r="Q131" s="110"/>
      <c r="R131" s="110"/>
      <c r="S131" s="110"/>
      <c r="T131" s="110"/>
      <c r="U131" s="110"/>
      <c r="V131" s="110"/>
      <c r="X131" s="111"/>
    </row>
    <row r="132" spans="2:24" s="108" customFormat="1" x14ac:dyDescent="0.25">
      <c r="B132" s="109"/>
      <c r="C132" s="110"/>
      <c r="D132" s="109"/>
      <c r="I132" s="110"/>
      <c r="J132" s="110"/>
      <c r="K132" s="110"/>
      <c r="L132" s="110"/>
      <c r="M132" s="110"/>
      <c r="N132" s="110"/>
      <c r="O132" s="110"/>
      <c r="P132" s="110"/>
      <c r="Q132" s="110"/>
      <c r="R132" s="110"/>
      <c r="S132" s="110"/>
      <c r="T132" s="110"/>
      <c r="U132" s="110"/>
      <c r="V132" s="110"/>
      <c r="X132" s="111"/>
    </row>
    <row r="133" spans="2:24" s="108" customFormat="1" x14ac:dyDescent="0.25">
      <c r="B133" s="109"/>
      <c r="C133" s="110"/>
      <c r="D133" s="109"/>
      <c r="I133" s="110"/>
      <c r="J133" s="110"/>
      <c r="K133" s="110"/>
      <c r="L133" s="110"/>
      <c r="M133" s="110"/>
      <c r="N133" s="110"/>
      <c r="O133" s="110"/>
      <c r="P133" s="110"/>
      <c r="Q133" s="110"/>
      <c r="R133" s="110"/>
      <c r="S133" s="110"/>
      <c r="T133" s="110"/>
      <c r="U133" s="110"/>
      <c r="V133" s="110"/>
      <c r="X133" s="111"/>
    </row>
    <row r="134" spans="2:24" s="108" customFormat="1" x14ac:dyDescent="0.25">
      <c r="B134" s="109"/>
      <c r="C134" s="110"/>
      <c r="D134" s="109"/>
      <c r="I134" s="110"/>
      <c r="J134" s="110"/>
      <c r="K134" s="110"/>
      <c r="L134" s="110"/>
      <c r="M134" s="110"/>
      <c r="N134" s="110"/>
      <c r="O134" s="110"/>
      <c r="P134" s="110"/>
      <c r="Q134" s="110"/>
      <c r="R134" s="110"/>
      <c r="S134" s="110"/>
      <c r="T134" s="110"/>
      <c r="U134" s="110"/>
      <c r="V134" s="110"/>
      <c r="X134" s="111"/>
    </row>
    <row r="135" spans="2:24" s="108" customFormat="1" x14ac:dyDescent="0.25">
      <c r="B135" s="109"/>
      <c r="C135" s="110"/>
      <c r="D135" s="109"/>
      <c r="I135" s="110"/>
      <c r="J135" s="110"/>
      <c r="K135" s="110"/>
      <c r="L135" s="110"/>
      <c r="M135" s="110"/>
      <c r="N135" s="110"/>
      <c r="O135" s="110"/>
      <c r="P135" s="110"/>
      <c r="Q135" s="110"/>
      <c r="R135" s="110"/>
      <c r="S135" s="110"/>
      <c r="T135" s="110"/>
      <c r="U135" s="110"/>
      <c r="V135" s="110"/>
      <c r="X135" s="111"/>
    </row>
    <row r="136" spans="2:24" s="108" customFormat="1" x14ac:dyDescent="0.25">
      <c r="B136" s="109"/>
      <c r="C136" s="110"/>
      <c r="D136" s="109"/>
      <c r="I136" s="110"/>
      <c r="J136" s="110"/>
      <c r="K136" s="110"/>
      <c r="L136" s="110"/>
      <c r="M136" s="110"/>
      <c r="N136" s="110"/>
      <c r="O136" s="110"/>
      <c r="P136" s="110"/>
      <c r="Q136" s="110"/>
      <c r="R136" s="110"/>
      <c r="S136" s="110"/>
      <c r="T136" s="110"/>
      <c r="U136" s="110"/>
      <c r="V136" s="110"/>
      <c r="X136" s="111"/>
    </row>
    <row r="137" spans="2:24" s="108" customFormat="1" x14ac:dyDescent="0.25">
      <c r="B137" s="109"/>
      <c r="C137" s="110"/>
      <c r="D137" s="109"/>
      <c r="I137" s="110"/>
      <c r="J137" s="110"/>
      <c r="K137" s="110"/>
      <c r="L137" s="110"/>
      <c r="M137" s="110"/>
      <c r="N137" s="110"/>
      <c r="O137" s="110"/>
      <c r="P137" s="110"/>
      <c r="Q137" s="110"/>
      <c r="R137" s="110"/>
      <c r="S137" s="110"/>
      <c r="T137" s="110"/>
      <c r="U137" s="110"/>
      <c r="V137" s="110"/>
      <c r="X137" s="111"/>
    </row>
    <row r="138" spans="2:24" s="108" customFormat="1" x14ac:dyDescent="0.25">
      <c r="B138" s="109"/>
      <c r="C138" s="110"/>
      <c r="D138" s="109"/>
      <c r="I138" s="110"/>
      <c r="J138" s="110"/>
      <c r="K138" s="110"/>
      <c r="L138" s="110"/>
      <c r="M138" s="110"/>
      <c r="N138" s="110"/>
      <c r="O138" s="110"/>
      <c r="P138" s="110"/>
      <c r="Q138" s="110"/>
      <c r="R138" s="110"/>
      <c r="S138" s="110"/>
      <c r="T138" s="110"/>
      <c r="U138" s="110"/>
      <c r="V138" s="110"/>
      <c r="X138" s="111"/>
    </row>
    <row r="139" spans="2:24" s="108" customFormat="1" x14ac:dyDescent="0.25">
      <c r="B139" s="109"/>
      <c r="C139" s="110"/>
      <c r="D139" s="109"/>
      <c r="I139" s="110"/>
      <c r="J139" s="110"/>
      <c r="K139" s="110"/>
      <c r="L139" s="110"/>
      <c r="M139" s="110"/>
      <c r="N139" s="110"/>
      <c r="O139" s="110"/>
      <c r="P139" s="110"/>
      <c r="Q139" s="110"/>
      <c r="R139" s="110"/>
      <c r="S139" s="110"/>
      <c r="T139" s="110"/>
      <c r="U139" s="110"/>
      <c r="V139" s="110"/>
      <c r="X139" s="111"/>
    </row>
    <row r="140" spans="2:24" s="108" customFormat="1" x14ac:dyDescent="0.25">
      <c r="B140" s="109"/>
      <c r="C140" s="110"/>
      <c r="D140" s="109"/>
      <c r="I140" s="110"/>
      <c r="J140" s="110"/>
      <c r="K140" s="110"/>
      <c r="L140" s="110"/>
      <c r="M140" s="110"/>
      <c r="N140" s="110"/>
      <c r="O140" s="110"/>
      <c r="P140" s="110"/>
      <c r="Q140" s="110"/>
      <c r="R140" s="110"/>
      <c r="S140" s="110"/>
      <c r="T140" s="110"/>
      <c r="U140" s="110"/>
      <c r="V140" s="110"/>
      <c r="X140" s="111"/>
    </row>
    <row r="141" spans="2:24" s="108" customFormat="1" x14ac:dyDescent="0.25">
      <c r="B141" s="109"/>
      <c r="C141" s="110"/>
      <c r="D141" s="109"/>
      <c r="I141" s="110"/>
      <c r="J141" s="110"/>
      <c r="K141" s="110"/>
      <c r="L141" s="110"/>
      <c r="M141" s="110"/>
      <c r="N141" s="110"/>
      <c r="O141" s="110"/>
      <c r="P141" s="110"/>
      <c r="Q141" s="110"/>
      <c r="R141" s="110"/>
      <c r="S141" s="110"/>
      <c r="T141" s="110"/>
      <c r="U141" s="110"/>
      <c r="V141" s="110"/>
      <c r="X141" s="111"/>
    </row>
    <row r="142" spans="2:24" s="108" customFormat="1" x14ac:dyDescent="0.25">
      <c r="B142" s="109"/>
      <c r="C142" s="110"/>
      <c r="D142" s="109"/>
      <c r="I142" s="110"/>
      <c r="J142" s="110"/>
      <c r="K142" s="110"/>
      <c r="L142" s="110"/>
      <c r="M142" s="110"/>
      <c r="N142" s="110"/>
      <c r="O142" s="110"/>
      <c r="P142" s="110"/>
      <c r="Q142" s="110"/>
      <c r="R142" s="110"/>
      <c r="S142" s="110"/>
      <c r="T142" s="110"/>
      <c r="U142" s="110"/>
      <c r="V142" s="110"/>
      <c r="X142" s="111"/>
    </row>
    <row r="143" spans="2:24" s="108" customFormat="1" x14ac:dyDescent="0.25">
      <c r="B143" s="109"/>
      <c r="C143" s="110"/>
      <c r="D143" s="109"/>
      <c r="I143" s="110"/>
      <c r="J143" s="110"/>
      <c r="K143" s="110"/>
      <c r="L143" s="110"/>
      <c r="M143" s="110"/>
      <c r="N143" s="110"/>
      <c r="O143" s="110"/>
      <c r="P143" s="110"/>
      <c r="Q143" s="110"/>
      <c r="R143" s="110"/>
      <c r="S143" s="110"/>
      <c r="T143" s="110"/>
      <c r="U143" s="110"/>
      <c r="V143" s="110"/>
      <c r="X143" s="111"/>
    </row>
    <row r="144" spans="2:24" s="108" customFormat="1" x14ac:dyDescent="0.25">
      <c r="B144" s="109"/>
      <c r="C144" s="110"/>
      <c r="D144" s="109"/>
      <c r="I144" s="110"/>
      <c r="J144" s="110"/>
      <c r="K144" s="110"/>
      <c r="L144" s="110"/>
      <c r="M144" s="110"/>
      <c r="N144" s="110"/>
      <c r="O144" s="110"/>
      <c r="P144" s="110"/>
      <c r="Q144" s="110"/>
      <c r="R144" s="110"/>
      <c r="S144" s="110"/>
      <c r="T144" s="110"/>
      <c r="U144" s="110"/>
      <c r="V144" s="110"/>
      <c r="X144" s="111"/>
    </row>
    <row r="145" spans="2:24" s="108" customFormat="1" x14ac:dyDescent="0.25">
      <c r="B145" s="109"/>
      <c r="C145" s="110"/>
      <c r="D145" s="109"/>
      <c r="I145" s="110"/>
      <c r="J145" s="110"/>
      <c r="K145" s="110"/>
      <c r="L145" s="110"/>
      <c r="M145" s="110"/>
      <c r="N145" s="110"/>
      <c r="O145" s="110"/>
      <c r="P145" s="110"/>
      <c r="Q145" s="110"/>
      <c r="R145" s="110"/>
      <c r="S145" s="110"/>
      <c r="T145" s="110"/>
      <c r="U145" s="110"/>
      <c r="V145" s="110"/>
      <c r="X145" s="111"/>
    </row>
    <row r="146" spans="2:24" s="108" customFormat="1" x14ac:dyDescent="0.25">
      <c r="B146" s="109"/>
      <c r="C146" s="110"/>
      <c r="D146" s="109"/>
      <c r="I146" s="110"/>
      <c r="J146" s="110"/>
      <c r="K146" s="110"/>
      <c r="L146" s="110"/>
      <c r="M146" s="110"/>
      <c r="N146" s="110"/>
      <c r="O146" s="110"/>
      <c r="P146" s="110"/>
      <c r="Q146" s="110"/>
      <c r="R146" s="110"/>
      <c r="S146" s="110"/>
      <c r="T146" s="110"/>
      <c r="U146" s="110"/>
      <c r="V146" s="110"/>
      <c r="X146" s="111"/>
    </row>
    <row r="147" spans="2:24" s="108" customFormat="1" x14ac:dyDescent="0.25">
      <c r="B147" s="109"/>
      <c r="C147" s="110"/>
      <c r="D147" s="109"/>
      <c r="I147" s="110"/>
      <c r="J147" s="110"/>
      <c r="K147" s="110"/>
      <c r="L147" s="110"/>
      <c r="M147" s="110"/>
      <c r="N147" s="110"/>
      <c r="O147" s="110"/>
      <c r="P147" s="110"/>
      <c r="Q147" s="110"/>
      <c r="R147" s="110"/>
      <c r="S147" s="110"/>
      <c r="T147" s="110"/>
      <c r="U147" s="110"/>
      <c r="V147" s="110"/>
      <c r="X147" s="111"/>
    </row>
    <row r="148" spans="2:24" s="108" customFormat="1" x14ac:dyDescent="0.25">
      <c r="B148" s="109"/>
      <c r="C148" s="110"/>
      <c r="D148" s="109"/>
      <c r="I148" s="110"/>
      <c r="J148" s="110"/>
      <c r="K148" s="110"/>
      <c r="L148" s="110"/>
      <c r="M148" s="110"/>
      <c r="N148" s="110"/>
      <c r="O148" s="110"/>
      <c r="P148" s="110"/>
      <c r="Q148" s="110"/>
      <c r="R148" s="110"/>
      <c r="S148" s="110"/>
      <c r="T148" s="110"/>
      <c r="U148" s="110"/>
      <c r="V148" s="110"/>
      <c r="X148" s="111"/>
    </row>
    <row r="149" spans="2:24" s="108" customFormat="1" x14ac:dyDescent="0.25">
      <c r="B149" s="109"/>
      <c r="C149" s="110"/>
      <c r="D149" s="109"/>
      <c r="I149" s="110"/>
      <c r="J149" s="110"/>
      <c r="K149" s="110"/>
      <c r="L149" s="110"/>
      <c r="M149" s="110"/>
      <c r="N149" s="110"/>
      <c r="O149" s="110"/>
      <c r="P149" s="110"/>
      <c r="Q149" s="110"/>
      <c r="R149" s="110"/>
      <c r="S149" s="110"/>
      <c r="T149" s="110"/>
      <c r="U149" s="110"/>
      <c r="V149" s="110"/>
      <c r="X149" s="111"/>
    </row>
    <row r="150" spans="2:24" s="108" customFormat="1" x14ac:dyDescent="0.25">
      <c r="B150" s="109"/>
      <c r="C150" s="110"/>
      <c r="D150" s="109"/>
      <c r="I150" s="110"/>
      <c r="J150" s="110"/>
      <c r="K150" s="110"/>
      <c r="L150" s="110"/>
      <c r="M150" s="110"/>
      <c r="N150" s="110"/>
      <c r="O150" s="110"/>
      <c r="P150" s="110"/>
      <c r="Q150" s="110"/>
      <c r="R150" s="110"/>
      <c r="S150" s="110"/>
      <c r="T150" s="110"/>
      <c r="U150" s="110"/>
      <c r="V150" s="110"/>
      <c r="X150" s="111"/>
    </row>
    <row r="151" spans="2:24" s="108" customFormat="1" x14ac:dyDescent="0.25">
      <c r="B151" s="109"/>
      <c r="C151" s="110"/>
      <c r="D151" s="109"/>
      <c r="I151" s="110"/>
      <c r="J151" s="110"/>
      <c r="K151" s="110"/>
      <c r="L151" s="110"/>
      <c r="M151" s="110"/>
      <c r="N151" s="110"/>
      <c r="O151" s="110"/>
      <c r="P151" s="110"/>
      <c r="Q151" s="110"/>
      <c r="R151" s="110"/>
      <c r="S151" s="110"/>
      <c r="T151" s="110"/>
      <c r="U151" s="110"/>
      <c r="V151" s="110"/>
      <c r="X151" s="111"/>
    </row>
    <row r="152" spans="2:24" s="108" customFormat="1" x14ac:dyDescent="0.25">
      <c r="B152" s="109"/>
      <c r="C152" s="110"/>
      <c r="D152" s="109"/>
      <c r="I152" s="110"/>
      <c r="J152" s="110"/>
      <c r="K152" s="110"/>
      <c r="L152" s="110"/>
      <c r="M152" s="110"/>
      <c r="N152" s="110"/>
      <c r="O152" s="110"/>
      <c r="P152" s="110"/>
      <c r="Q152" s="110"/>
      <c r="R152" s="110"/>
      <c r="S152" s="110"/>
      <c r="T152" s="110"/>
      <c r="U152" s="110"/>
      <c r="V152" s="110"/>
      <c r="X152" s="111"/>
    </row>
    <row r="153" spans="2:24" s="108" customFormat="1" x14ac:dyDescent="0.25">
      <c r="B153" s="109"/>
      <c r="C153" s="110"/>
      <c r="D153" s="109"/>
      <c r="I153" s="110"/>
      <c r="J153" s="110"/>
      <c r="K153" s="110"/>
      <c r="L153" s="110"/>
      <c r="M153" s="110"/>
      <c r="N153" s="110"/>
      <c r="O153" s="110"/>
      <c r="P153" s="110"/>
      <c r="Q153" s="110"/>
      <c r="R153" s="110"/>
      <c r="S153" s="110"/>
      <c r="T153" s="110"/>
      <c r="U153" s="110"/>
      <c r="V153" s="110"/>
      <c r="X153" s="111"/>
    </row>
    <row r="154" spans="2:24" s="108" customFormat="1" x14ac:dyDescent="0.25">
      <c r="B154" s="109"/>
      <c r="C154" s="110"/>
      <c r="D154" s="109"/>
      <c r="I154" s="110"/>
      <c r="J154" s="110"/>
      <c r="K154" s="110"/>
      <c r="L154" s="110"/>
      <c r="M154" s="110"/>
      <c r="N154" s="110"/>
      <c r="O154" s="110"/>
      <c r="P154" s="110"/>
      <c r="Q154" s="110"/>
      <c r="R154" s="110"/>
      <c r="S154" s="110"/>
      <c r="T154" s="110"/>
      <c r="U154" s="110"/>
      <c r="V154" s="110"/>
      <c r="X154" s="111"/>
    </row>
    <row r="155" spans="2:24" s="108" customFormat="1" x14ac:dyDescent="0.25">
      <c r="B155" s="109"/>
      <c r="C155" s="110"/>
      <c r="D155" s="109"/>
      <c r="I155" s="110"/>
      <c r="J155" s="110"/>
      <c r="K155" s="110"/>
      <c r="L155" s="110"/>
      <c r="M155" s="110"/>
      <c r="N155" s="110"/>
      <c r="O155" s="110"/>
      <c r="P155" s="110"/>
      <c r="Q155" s="110"/>
      <c r="R155" s="110"/>
      <c r="S155" s="110"/>
      <c r="T155" s="110"/>
      <c r="U155" s="110"/>
      <c r="V155" s="110"/>
      <c r="X155" s="111"/>
    </row>
    <row r="156" spans="2:24" s="108" customFormat="1" x14ac:dyDescent="0.25">
      <c r="B156" s="109"/>
      <c r="C156" s="110"/>
      <c r="D156" s="109"/>
      <c r="I156" s="110"/>
      <c r="J156" s="110"/>
      <c r="K156" s="110"/>
      <c r="L156" s="110"/>
      <c r="M156" s="110"/>
      <c r="N156" s="110"/>
      <c r="O156" s="110"/>
      <c r="P156" s="110"/>
      <c r="Q156" s="110"/>
      <c r="R156" s="110"/>
      <c r="S156" s="110"/>
      <c r="T156" s="110"/>
      <c r="U156" s="110"/>
      <c r="V156" s="110"/>
      <c r="X156" s="111"/>
    </row>
    <row r="157" spans="2:24" s="108" customFormat="1" x14ac:dyDescent="0.25">
      <c r="B157" s="109"/>
      <c r="C157" s="110"/>
      <c r="D157" s="109"/>
      <c r="I157" s="110"/>
      <c r="J157" s="110"/>
      <c r="K157" s="110"/>
      <c r="L157" s="110"/>
      <c r="M157" s="110"/>
      <c r="N157" s="110"/>
      <c r="O157" s="110"/>
      <c r="P157" s="110"/>
      <c r="Q157" s="110"/>
      <c r="R157" s="110"/>
      <c r="S157" s="110"/>
      <c r="T157" s="110"/>
      <c r="U157" s="110"/>
      <c r="V157" s="110"/>
      <c r="X157" s="111"/>
    </row>
    <row r="158" spans="2:24" s="108" customFormat="1" x14ac:dyDescent="0.25">
      <c r="B158" s="109"/>
      <c r="C158" s="110"/>
      <c r="D158" s="109"/>
      <c r="I158" s="110"/>
      <c r="J158" s="110"/>
      <c r="K158" s="110"/>
      <c r="L158" s="110"/>
      <c r="M158" s="110"/>
      <c r="N158" s="110"/>
      <c r="O158" s="110"/>
      <c r="P158" s="110"/>
      <c r="Q158" s="110"/>
      <c r="R158" s="110"/>
      <c r="S158" s="110"/>
      <c r="T158" s="110"/>
      <c r="U158" s="110"/>
      <c r="V158" s="110"/>
      <c r="X158" s="111"/>
    </row>
    <row r="159" spans="2:24" s="108" customFormat="1" x14ac:dyDescent="0.25">
      <c r="B159" s="109"/>
      <c r="C159" s="110"/>
      <c r="D159" s="109"/>
      <c r="I159" s="110"/>
      <c r="J159" s="110"/>
      <c r="K159" s="110"/>
      <c r="L159" s="110"/>
      <c r="M159" s="110"/>
      <c r="N159" s="110"/>
      <c r="O159" s="110"/>
      <c r="P159" s="110"/>
      <c r="Q159" s="110"/>
      <c r="R159" s="110"/>
      <c r="S159" s="110"/>
      <c r="T159" s="110"/>
      <c r="U159" s="110"/>
      <c r="V159" s="110"/>
      <c r="X159" s="111"/>
    </row>
    <row r="160" spans="2:24" s="108" customFormat="1" x14ac:dyDescent="0.25">
      <c r="B160" s="109"/>
      <c r="C160" s="110"/>
      <c r="D160" s="109"/>
      <c r="I160" s="110"/>
      <c r="J160" s="110"/>
      <c r="K160" s="110"/>
      <c r="L160" s="110"/>
      <c r="M160" s="110"/>
      <c r="N160" s="110"/>
      <c r="O160" s="110"/>
      <c r="P160" s="110"/>
      <c r="Q160" s="110"/>
      <c r="R160" s="110"/>
      <c r="S160" s="110"/>
      <c r="T160" s="110"/>
      <c r="U160" s="110"/>
      <c r="V160" s="110"/>
      <c r="X160" s="111"/>
    </row>
    <row r="161" spans="2:24" s="108" customFormat="1" x14ac:dyDescent="0.25">
      <c r="B161" s="109"/>
      <c r="C161" s="110"/>
      <c r="D161" s="109"/>
      <c r="I161" s="110"/>
      <c r="J161" s="110"/>
      <c r="K161" s="110"/>
      <c r="L161" s="110"/>
      <c r="M161" s="110"/>
      <c r="N161" s="110"/>
      <c r="O161" s="110"/>
      <c r="P161" s="110"/>
      <c r="Q161" s="110"/>
      <c r="R161" s="110"/>
      <c r="S161" s="110"/>
      <c r="T161" s="110"/>
      <c r="U161" s="110"/>
      <c r="V161" s="110"/>
      <c r="X161" s="111"/>
    </row>
    <row r="162" spans="2:24" s="108" customFormat="1" x14ac:dyDescent="0.25">
      <c r="B162" s="109"/>
      <c r="C162" s="110"/>
      <c r="D162" s="109"/>
      <c r="I162" s="110"/>
      <c r="J162" s="110"/>
      <c r="K162" s="110"/>
      <c r="L162" s="110"/>
      <c r="M162" s="110"/>
      <c r="N162" s="110"/>
      <c r="O162" s="110"/>
      <c r="P162" s="110"/>
      <c r="Q162" s="110"/>
      <c r="R162" s="110"/>
      <c r="S162" s="110"/>
      <c r="T162" s="110"/>
      <c r="U162" s="110"/>
      <c r="V162" s="110"/>
      <c r="X162" s="111"/>
    </row>
    <row r="163" spans="2:24" s="108" customFormat="1" x14ac:dyDescent="0.25">
      <c r="B163" s="109"/>
      <c r="C163" s="110"/>
      <c r="D163" s="109"/>
      <c r="I163" s="110"/>
      <c r="J163" s="110"/>
      <c r="K163" s="110"/>
      <c r="L163" s="110"/>
      <c r="M163" s="110"/>
      <c r="N163" s="110"/>
      <c r="O163" s="110"/>
      <c r="P163" s="110"/>
      <c r="Q163" s="110"/>
      <c r="R163" s="110"/>
      <c r="S163" s="110"/>
      <c r="T163" s="110"/>
      <c r="U163" s="110"/>
      <c r="V163" s="110"/>
      <c r="X163" s="111"/>
    </row>
    <row r="164" spans="2:24" s="108" customFormat="1" x14ac:dyDescent="0.25">
      <c r="B164" s="109"/>
      <c r="C164" s="110"/>
      <c r="D164" s="109"/>
      <c r="I164" s="110"/>
      <c r="J164" s="110"/>
      <c r="K164" s="110"/>
      <c r="L164" s="110"/>
      <c r="M164" s="110"/>
      <c r="N164" s="110"/>
      <c r="O164" s="110"/>
      <c r="P164" s="110"/>
      <c r="Q164" s="110"/>
      <c r="R164" s="110"/>
      <c r="S164" s="110"/>
      <c r="T164" s="110"/>
      <c r="U164" s="110"/>
      <c r="V164" s="110"/>
      <c r="X164" s="111"/>
    </row>
    <row r="165" spans="2:24" s="108" customFormat="1" x14ac:dyDescent="0.25">
      <c r="B165" s="109"/>
      <c r="C165" s="110"/>
      <c r="D165" s="109"/>
      <c r="I165" s="110"/>
      <c r="J165" s="110"/>
      <c r="K165" s="110"/>
      <c r="L165" s="110"/>
      <c r="M165" s="110"/>
      <c r="N165" s="110"/>
      <c r="O165" s="110"/>
      <c r="P165" s="110"/>
      <c r="Q165" s="110"/>
      <c r="R165" s="110"/>
      <c r="S165" s="110"/>
      <c r="T165" s="110"/>
      <c r="U165" s="110"/>
      <c r="V165" s="110"/>
      <c r="X165" s="111"/>
    </row>
    <row r="166" spans="2:24" s="108" customFormat="1" x14ac:dyDescent="0.25">
      <c r="B166" s="109"/>
      <c r="C166" s="110"/>
      <c r="D166" s="109"/>
      <c r="I166" s="110"/>
      <c r="J166" s="110"/>
      <c r="K166" s="110"/>
      <c r="L166" s="110"/>
      <c r="M166" s="110"/>
      <c r="N166" s="110"/>
      <c r="O166" s="110"/>
      <c r="P166" s="110"/>
      <c r="Q166" s="110"/>
      <c r="R166" s="110"/>
      <c r="S166" s="110"/>
      <c r="T166" s="110"/>
      <c r="U166" s="110"/>
      <c r="V166" s="110"/>
      <c r="X166" s="111"/>
    </row>
    <row r="167" spans="2:24" s="108" customFormat="1" x14ac:dyDescent="0.25">
      <c r="B167" s="109"/>
      <c r="C167" s="110"/>
      <c r="D167" s="109"/>
      <c r="I167" s="110"/>
      <c r="J167" s="110"/>
      <c r="K167" s="110"/>
      <c r="L167" s="110"/>
      <c r="M167" s="110"/>
      <c r="N167" s="110"/>
      <c r="O167" s="110"/>
      <c r="P167" s="110"/>
      <c r="Q167" s="110"/>
      <c r="R167" s="110"/>
      <c r="S167" s="110"/>
      <c r="T167" s="110"/>
      <c r="U167" s="110"/>
      <c r="V167" s="110"/>
      <c r="X167" s="111"/>
    </row>
    <row r="168" spans="2:24" s="108" customFormat="1" x14ac:dyDescent="0.25">
      <c r="B168" s="109"/>
      <c r="C168" s="110"/>
      <c r="D168" s="109"/>
      <c r="I168" s="110"/>
      <c r="J168" s="110"/>
      <c r="K168" s="110"/>
      <c r="L168" s="110"/>
      <c r="M168" s="110"/>
      <c r="N168" s="110"/>
      <c r="O168" s="110"/>
      <c r="P168" s="110"/>
      <c r="Q168" s="110"/>
      <c r="R168" s="110"/>
      <c r="S168" s="110"/>
      <c r="T168" s="110"/>
      <c r="U168" s="110"/>
      <c r="V168" s="110"/>
      <c r="X168" s="111"/>
    </row>
    <row r="169" spans="2:24" s="108" customFormat="1" x14ac:dyDescent="0.25">
      <c r="B169" s="109"/>
      <c r="C169" s="110"/>
      <c r="D169" s="109"/>
      <c r="I169" s="110"/>
      <c r="J169" s="110"/>
      <c r="K169" s="110"/>
      <c r="L169" s="110"/>
      <c r="M169" s="110"/>
      <c r="N169" s="110"/>
      <c r="O169" s="110"/>
      <c r="P169" s="110"/>
      <c r="Q169" s="110"/>
      <c r="R169" s="110"/>
      <c r="S169" s="110"/>
      <c r="T169" s="110"/>
      <c r="U169" s="110"/>
      <c r="V169" s="110"/>
      <c r="X169" s="111"/>
    </row>
    <row r="170" spans="2:24" s="108" customFormat="1" x14ac:dyDescent="0.25">
      <c r="B170" s="109"/>
      <c r="C170" s="110"/>
      <c r="D170" s="109"/>
      <c r="I170" s="110"/>
      <c r="J170" s="110"/>
      <c r="K170" s="110"/>
      <c r="L170" s="110"/>
      <c r="M170" s="110"/>
      <c r="N170" s="110"/>
      <c r="O170" s="110"/>
      <c r="P170" s="110"/>
      <c r="Q170" s="110"/>
      <c r="R170" s="110"/>
      <c r="S170" s="110"/>
      <c r="T170" s="110"/>
      <c r="U170" s="110"/>
      <c r="V170" s="110"/>
      <c r="X170" s="111"/>
    </row>
    <row r="171" spans="2:24" s="108" customFormat="1" x14ac:dyDescent="0.25">
      <c r="B171" s="109"/>
      <c r="C171" s="110"/>
      <c r="D171" s="109"/>
      <c r="I171" s="110"/>
      <c r="J171" s="110"/>
      <c r="K171" s="110"/>
      <c r="L171" s="110"/>
      <c r="M171" s="110"/>
      <c r="N171" s="110"/>
      <c r="O171" s="110"/>
      <c r="P171" s="110"/>
      <c r="Q171" s="110"/>
      <c r="R171" s="110"/>
      <c r="S171" s="110"/>
      <c r="T171" s="110"/>
      <c r="U171" s="110"/>
      <c r="V171" s="110"/>
      <c r="X171" s="111"/>
    </row>
    <row r="172" spans="2:24" s="108" customFormat="1" x14ac:dyDescent="0.25">
      <c r="B172" s="109"/>
      <c r="C172" s="110"/>
      <c r="D172" s="109"/>
      <c r="I172" s="110"/>
      <c r="J172" s="110"/>
      <c r="K172" s="110"/>
      <c r="L172" s="110"/>
      <c r="M172" s="110"/>
      <c r="N172" s="110"/>
      <c r="O172" s="110"/>
      <c r="P172" s="110"/>
      <c r="Q172" s="110"/>
      <c r="R172" s="110"/>
      <c r="S172" s="110"/>
      <c r="T172" s="110"/>
      <c r="U172" s="110"/>
      <c r="V172" s="110"/>
      <c r="X172" s="111"/>
    </row>
    <row r="173" spans="2:24" s="108" customFormat="1" x14ac:dyDescent="0.25">
      <c r="B173" s="109"/>
      <c r="C173" s="110"/>
      <c r="D173" s="109"/>
      <c r="I173" s="110"/>
      <c r="J173" s="110"/>
      <c r="K173" s="110"/>
      <c r="L173" s="110"/>
      <c r="M173" s="110"/>
      <c r="N173" s="110"/>
      <c r="O173" s="110"/>
      <c r="P173" s="110"/>
      <c r="Q173" s="110"/>
      <c r="R173" s="110"/>
      <c r="S173" s="110"/>
      <c r="T173" s="110"/>
      <c r="U173" s="110"/>
      <c r="V173" s="110"/>
      <c r="X173" s="111"/>
    </row>
    <row r="174" spans="2:24" s="108" customFormat="1" x14ac:dyDescent="0.25">
      <c r="B174" s="109"/>
      <c r="C174" s="110"/>
      <c r="D174" s="109"/>
      <c r="I174" s="110"/>
      <c r="J174" s="110"/>
      <c r="K174" s="110"/>
      <c r="L174" s="110"/>
      <c r="M174" s="110"/>
      <c r="N174" s="110"/>
      <c r="O174" s="110"/>
      <c r="P174" s="110"/>
      <c r="Q174" s="110"/>
      <c r="R174" s="110"/>
      <c r="S174" s="110"/>
      <c r="T174" s="110"/>
      <c r="U174" s="110"/>
      <c r="V174" s="110"/>
      <c r="X174" s="111"/>
    </row>
    <row r="175" spans="2:24" s="108" customFormat="1" x14ac:dyDescent="0.25">
      <c r="B175" s="109"/>
      <c r="C175" s="110"/>
      <c r="D175" s="109"/>
      <c r="I175" s="110"/>
      <c r="J175" s="110"/>
      <c r="K175" s="110"/>
      <c r="L175" s="110"/>
      <c r="M175" s="110"/>
      <c r="N175" s="110"/>
      <c r="O175" s="110"/>
      <c r="P175" s="110"/>
      <c r="Q175" s="110"/>
      <c r="R175" s="110"/>
      <c r="S175" s="110"/>
      <c r="T175" s="110"/>
      <c r="U175" s="110"/>
      <c r="V175" s="110"/>
      <c r="X175" s="111"/>
    </row>
    <row r="176" spans="2:24" s="108" customFormat="1" x14ac:dyDescent="0.25">
      <c r="B176" s="109"/>
      <c r="C176" s="110"/>
      <c r="D176" s="109"/>
      <c r="I176" s="110"/>
      <c r="J176" s="110"/>
      <c r="K176" s="110"/>
      <c r="L176" s="110"/>
      <c r="M176" s="110"/>
      <c r="N176" s="110"/>
      <c r="O176" s="110"/>
      <c r="P176" s="110"/>
      <c r="Q176" s="110"/>
      <c r="R176" s="110"/>
      <c r="S176" s="110"/>
      <c r="T176" s="110"/>
      <c r="U176" s="110"/>
      <c r="V176" s="110"/>
      <c r="X176" s="111"/>
    </row>
    <row r="177" spans="2:24" s="108" customFormat="1" x14ac:dyDescent="0.25">
      <c r="B177" s="109"/>
      <c r="C177" s="110"/>
      <c r="D177" s="109"/>
      <c r="I177" s="110"/>
      <c r="J177" s="110"/>
      <c r="K177" s="110"/>
      <c r="L177" s="110"/>
      <c r="M177" s="110"/>
      <c r="N177" s="110"/>
      <c r="O177" s="110"/>
      <c r="P177" s="110"/>
      <c r="Q177" s="110"/>
      <c r="R177" s="110"/>
      <c r="S177" s="110"/>
      <c r="T177" s="110"/>
      <c r="U177" s="110"/>
      <c r="V177" s="110"/>
      <c r="X177" s="111"/>
    </row>
    <row r="178" spans="2:24" s="108" customFormat="1" x14ac:dyDescent="0.25">
      <c r="B178" s="109"/>
      <c r="C178" s="110"/>
      <c r="D178" s="109"/>
      <c r="I178" s="110"/>
      <c r="J178" s="110"/>
      <c r="K178" s="110"/>
      <c r="L178" s="110"/>
      <c r="M178" s="110"/>
      <c r="N178" s="110"/>
      <c r="O178" s="110"/>
      <c r="P178" s="110"/>
      <c r="Q178" s="110"/>
      <c r="R178" s="110"/>
      <c r="S178" s="110"/>
      <c r="T178" s="110"/>
      <c r="U178" s="110"/>
      <c r="V178" s="110"/>
      <c r="X178" s="111"/>
    </row>
    <row r="179" spans="2:24" s="108" customFormat="1" x14ac:dyDescent="0.25">
      <c r="B179" s="109"/>
      <c r="C179" s="110"/>
      <c r="D179" s="109"/>
      <c r="I179" s="110"/>
      <c r="J179" s="110"/>
      <c r="K179" s="110"/>
      <c r="L179" s="110"/>
      <c r="M179" s="110"/>
      <c r="N179" s="110"/>
      <c r="O179" s="110"/>
      <c r="P179" s="110"/>
      <c r="Q179" s="110"/>
      <c r="R179" s="110"/>
      <c r="S179" s="110"/>
      <c r="T179" s="110"/>
      <c r="U179" s="110"/>
      <c r="V179" s="110"/>
      <c r="X179" s="111"/>
    </row>
    <row r="180" spans="2:24" s="108" customFormat="1" x14ac:dyDescent="0.25">
      <c r="B180" s="109"/>
      <c r="C180" s="110"/>
      <c r="D180" s="109"/>
      <c r="I180" s="110"/>
      <c r="J180" s="110"/>
      <c r="K180" s="110"/>
      <c r="L180" s="110"/>
      <c r="M180" s="110"/>
      <c r="N180" s="110"/>
      <c r="O180" s="110"/>
      <c r="P180" s="110"/>
      <c r="Q180" s="110"/>
      <c r="R180" s="110"/>
      <c r="S180" s="110"/>
      <c r="T180" s="110"/>
      <c r="U180" s="110"/>
      <c r="V180" s="110"/>
      <c r="X180" s="111"/>
    </row>
    <row r="181" spans="2:24" s="108" customFormat="1" x14ac:dyDescent="0.25">
      <c r="B181" s="109"/>
      <c r="C181" s="110"/>
      <c r="D181" s="109"/>
      <c r="I181" s="110"/>
      <c r="J181" s="110"/>
      <c r="K181" s="110"/>
      <c r="L181" s="110"/>
      <c r="M181" s="110"/>
      <c r="N181" s="110"/>
      <c r="O181" s="110"/>
      <c r="P181" s="110"/>
      <c r="Q181" s="110"/>
      <c r="R181" s="110"/>
      <c r="S181" s="110"/>
      <c r="T181" s="110"/>
      <c r="U181" s="110"/>
      <c r="V181" s="110"/>
      <c r="X181" s="111"/>
    </row>
    <row r="182" spans="2:24" s="108" customFormat="1" x14ac:dyDescent="0.25">
      <c r="B182" s="109"/>
      <c r="C182" s="110"/>
      <c r="D182" s="109"/>
      <c r="I182" s="110"/>
      <c r="J182" s="110"/>
      <c r="K182" s="110"/>
      <c r="L182" s="110"/>
      <c r="M182" s="110"/>
      <c r="N182" s="110"/>
      <c r="O182" s="110"/>
      <c r="P182" s="110"/>
      <c r="Q182" s="110"/>
      <c r="R182" s="110"/>
      <c r="S182" s="110"/>
      <c r="T182" s="110"/>
      <c r="U182" s="110"/>
      <c r="V182" s="110"/>
      <c r="X182" s="111"/>
    </row>
    <row r="183" spans="2:24" s="108" customFormat="1" x14ac:dyDescent="0.25">
      <c r="B183" s="109"/>
      <c r="C183" s="110"/>
      <c r="D183" s="109"/>
      <c r="I183" s="110"/>
      <c r="J183" s="110"/>
      <c r="K183" s="110"/>
      <c r="L183" s="110"/>
      <c r="M183" s="110"/>
      <c r="N183" s="110"/>
      <c r="O183" s="110"/>
      <c r="P183" s="110"/>
      <c r="Q183" s="110"/>
      <c r="R183" s="110"/>
      <c r="S183" s="110"/>
      <c r="T183" s="110"/>
      <c r="U183" s="110"/>
      <c r="V183" s="110"/>
      <c r="X183" s="111"/>
    </row>
    <row r="184" spans="2:24" s="108" customFormat="1" x14ac:dyDescent="0.25">
      <c r="B184" s="109"/>
      <c r="C184" s="110"/>
      <c r="D184" s="109"/>
      <c r="I184" s="110"/>
      <c r="J184" s="110"/>
      <c r="K184" s="110"/>
      <c r="L184" s="110"/>
      <c r="M184" s="110"/>
      <c r="N184" s="110"/>
      <c r="O184" s="110"/>
      <c r="P184" s="110"/>
      <c r="Q184" s="110"/>
      <c r="R184" s="110"/>
      <c r="S184" s="110"/>
      <c r="T184" s="110"/>
      <c r="U184" s="110"/>
      <c r="V184" s="110"/>
      <c r="X184" s="111"/>
    </row>
    <row r="185" spans="2:24" s="108" customFormat="1" x14ac:dyDescent="0.25">
      <c r="B185" s="109"/>
      <c r="C185" s="110"/>
      <c r="D185" s="109"/>
      <c r="I185" s="110"/>
      <c r="J185" s="110"/>
      <c r="K185" s="110"/>
      <c r="L185" s="110"/>
      <c r="M185" s="110"/>
      <c r="N185" s="110"/>
      <c r="O185" s="110"/>
      <c r="P185" s="110"/>
      <c r="Q185" s="110"/>
      <c r="R185" s="110"/>
      <c r="S185" s="110"/>
      <c r="T185" s="110"/>
      <c r="U185" s="110"/>
      <c r="V185" s="110"/>
      <c r="X185" s="111"/>
    </row>
    <row r="186" spans="2:24" s="108" customFormat="1" x14ac:dyDescent="0.25">
      <c r="B186" s="109"/>
      <c r="C186" s="110"/>
      <c r="D186" s="109"/>
      <c r="I186" s="110"/>
      <c r="J186" s="110"/>
      <c r="K186" s="110"/>
      <c r="L186" s="110"/>
      <c r="M186" s="110"/>
      <c r="N186" s="110"/>
      <c r="O186" s="110"/>
      <c r="P186" s="110"/>
      <c r="Q186" s="110"/>
      <c r="R186" s="110"/>
      <c r="S186" s="110"/>
      <c r="T186" s="110"/>
      <c r="U186" s="110"/>
      <c r="V186" s="110"/>
      <c r="X186" s="111"/>
    </row>
    <row r="187" spans="2:24" s="108" customFormat="1" x14ac:dyDescent="0.25">
      <c r="B187" s="109"/>
      <c r="C187" s="110"/>
      <c r="D187" s="109"/>
      <c r="I187" s="110"/>
      <c r="J187" s="110"/>
      <c r="K187" s="110"/>
      <c r="L187" s="110"/>
      <c r="M187" s="110"/>
      <c r="N187" s="110"/>
      <c r="O187" s="110"/>
      <c r="P187" s="110"/>
      <c r="Q187" s="110"/>
      <c r="R187" s="110"/>
      <c r="S187" s="110"/>
      <c r="T187" s="110"/>
      <c r="U187" s="110"/>
      <c r="V187" s="110"/>
      <c r="X187" s="111"/>
    </row>
    <row r="188" spans="2:24" s="108" customFormat="1" x14ac:dyDescent="0.25">
      <c r="B188" s="109"/>
      <c r="C188" s="110"/>
      <c r="D188" s="109"/>
      <c r="I188" s="110"/>
      <c r="J188" s="110"/>
      <c r="K188" s="110"/>
      <c r="L188" s="110"/>
      <c r="M188" s="110"/>
      <c r="N188" s="110"/>
      <c r="O188" s="110"/>
      <c r="P188" s="110"/>
      <c r="Q188" s="110"/>
      <c r="R188" s="110"/>
      <c r="S188" s="110"/>
      <c r="T188" s="110"/>
      <c r="U188" s="110"/>
      <c r="V188" s="110"/>
      <c r="X188" s="111"/>
    </row>
    <row r="189" spans="2:24" s="108" customFormat="1" x14ac:dyDescent="0.25">
      <c r="B189" s="109"/>
      <c r="C189" s="110"/>
      <c r="D189" s="109"/>
      <c r="I189" s="110"/>
      <c r="J189" s="110"/>
      <c r="K189" s="110"/>
      <c r="L189" s="110"/>
      <c r="M189" s="110"/>
      <c r="N189" s="110"/>
      <c r="O189" s="110"/>
      <c r="P189" s="110"/>
      <c r="Q189" s="110"/>
      <c r="R189" s="110"/>
      <c r="S189" s="110"/>
      <c r="T189" s="110"/>
      <c r="U189" s="110"/>
      <c r="V189" s="110"/>
      <c r="X189" s="111"/>
    </row>
    <row r="190" spans="2:24" s="108" customFormat="1" x14ac:dyDescent="0.25">
      <c r="B190" s="109"/>
      <c r="C190" s="110"/>
      <c r="D190" s="109"/>
      <c r="I190" s="110"/>
      <c r="J190" s="110"/>
      <c r="K190" s="110"/>
      <c r="L190" s="110"/>
      <c r="M190" s="110"/>
      <c r="N190" s="110"/>
      <c r="O190" s="110"/>
      <c r="P190" s="110"/>
      <c r="Q190" s="110"/>
      <c r="R190" s="110"/>
      <c r="S190" s="110"/>
      <c r="T190" s="110"/>
      <c r="U190" s="110"/>
      <c r="V190" s="110"/>
      <c r="X190" s="111"/>
    </row>
    <row r="191" spans="2:24" s="108" customFormat="1" x14ac:dyDescent="0.25">
      <c r="B191" s="109"/>
      <c r="C191" s="110"/>
      <c r="D191" s="109"/>
      <c r="I191" s="110"/>
      <c r="J191" s="110"/>
      <c r="K191" s="110"/>
      <c r="L191" s="110"/>
      <c r="M191" s="110"/>
      <c r="N191" s="110"/>
      <c r="O191" s="110"/>
      <c r="P191" s="110"/>
      <c r="Q191" s="110"/>
      <c r="R191" s="110"/>
      <c r="S191" s="110"/>
      <c r="T191" s="110"/>
      <c r="U191" s="110"/>
      <c r="V191" s="110"/>
      <c r="X191" s="111"/>
    </row>
    <row r="192" spans="2:24" s="108" customFormat="1" x14ac:dyDescent="0.25">
      <c r="B192" s="109"/>
      <c r="C192" s="110"/>
      <c r="D192" s="109"/>
      <c r="I192" s="110"/>
      <c r="J192" s="110"/>
      <c r="K192" s="110"/>
      <c r="L192" s="110"/>
      <c r="M192" s="110"/>
      <c r="N192" s="110"/>
      <c r="O192" s="110"/>
      <c r="P192" s="110"/>
      <c r="Q192" s="110"/>
      <c r="R192" s="110"/>
      <c r="S192" s="110"/>
      <c r="T192" s="110"/>
      <c r="U192" s="110"/>
      <c r="V192" s="110"/>
      <c r="X192" s="111"/>
    </row>
    <row r="193" spans="2:24" s="108" customFormat="1" x14ac:dyDescent="0.25">
      <c r="B193" s="109"/>
      <c r="C193" s="110"/>
      <c r="D193" s="109"/>
      <c r="I193" s="110"/>
      <c r="J193" s="110"/>
      <c r="K193" s="110"/>
      <c r="L193" s="110"/>
      <c r="M193" s="110"/>
      <c r="N193" s="110"/>
      <c r="O193" s="110"/>
      <c r="P193" s="110"/>
      <c r="Q193" s="110"/>
      <c r="R193" s="110"/>
      <c r="S193" s="110"/>
      <c r="T193" s="110"/>
      <c r="U193" s="110"/>
      <c r="V193" s="110"/>
      <c r="X193" s="111"/>
    </row>
    <row r="194" spans="2:24" s="108" customFormat="1" x14ac:dyDescent="0.25">
      <c r="B194" s="109"/>
      <c r="C194" s="110"/>
      <c r="D194" s="109"/>
      <c r="I194" s="110"/>
      <c r="J194" s="110"/>
      <c r="K194" s="110"/>
      <c r="L194" s="110"/>
      <c r="M194" s="110"/>
      <c r="N194" s="110"/>
      <c r="O194" s="110"/>
      <c r="P194" s="110"/>
      <c r="Q194" s="110"/>
      <c r="R194" s="110"/>
      <c r="S194" s="110"/>
      <c r="T194" s="110"/>
      <c r="U194" s="110"/>
      <c r="V194" s="110"/>
      <c r="X194" s="111"/>
    </row>
    <row r="195" spans="2:24" s="108" customFormat="1" x14ac:dyDescent="0.25">
      <c r="B195" s="109"/>
      <c r="C195" s="110"/>
      <c r="D195" s="109"/>
      <c r="I195" s="110"/>
      <c r="J195" s="110"/>
      <c r="K195" s="110"/>
      <c r="L195" s="110"/>
      <c r="M195" s="110"/>
      <c r="N195" s="110"/>
      <c r="O195" s="110"/>
      <c r="P195" s="110"/>
      <c r="Q195" s="110"/>
      <c r="R195" s="110"/>
      <c r="S195" s="110"/>
      <c r="T195" s="110"/>
      <c r="U195" s="110"/>
      <c r="V195" s="110"/>
      <c r="X195" s="111"/>
    </row>
    <row r="196" spans="2:24" s="108" customFormat="1" x14ac:dyDescent="0.25">
      <c r="B196" s="109"/>
      <c r="C196" s="110"/>
      <c r="D196" s="109"/>
      <c r="I196" s="110"/>
      <c r="J196" s="110"/>
      <c r="K196" s="110"/>
      <c r="L196" s="110"/>
      <c r="M196" s="110"/>
      <c r="N196" s="110"/>
      <c r="O196" s="110"/>
      <c r="P196" s="110"/>
      <c r="Q196" s="110"/>
      <c r="R196" s="110"/>
      <c r="S196" s="110"/>
      <c r="T196" s="110"/>
      <c r="U196" s="110"/>
      <c r="V196" s="110"/>
      <c r="X196" s="111"/>
    </row>
    <row r="197" spans="2:24" s="108" customFormat="1" x14ac:dyDescent="0.25">
      <c r="B197" s="109"/>
      <c r="C197" s="110"/>
      <c r="D197" s="109"/>
      <c r="I197" s="110"/>
      <c r="J197" s="110"/>
      <c r="K197" s="110"/>
      <c r="L197" s="110"/>
      <c r="M197" s="110"/>
      <c r="N197" s="110"/>
      <c r="O197" s="110"/>
      <c r="P197" s="110"/>
      <c r="Q197" s="110"/>
      <c r="R197" s="110"/>
      <c r="S197" s="110"/>
      <c r="T197" s="110"/>
      <c r="U197" s="110"/>
      <c r="V197" s="110"/>
      <c r="X197" s="111"/>
    </row>
    <row r="198" spans="2:24" s="108" customFormat="1" x14ac:dyDescent="0.25">
      <c r="B198" s="109"/>
      <c r="C198" s="110"/>
      <c r="D198" s="109"/>
      <c r="I198" s="110"/>
      <c r="J198" s="110"/>
      <c r="K198" s="110"/>
      <c r="L198" s="110"/>
      <c r="M198" s="110"/>
      <c r="N198" s="110"/>
      <c r="O198" s="110"/>
      <c r="P198" s="110"/>
      <c r="Q198" s="110"/>
      <c r="R198" s="110"/>
      <c r="S198" s="110"/>
      <c r="T198" s="110"/>
      <c r="U198" s="110"/>
      <c r="V198" s="110"/>
      <c r="X198" s="111"/>
    </row>
    <row r="199" spans="2:24" s="108" customFormat="1" x14ac:dyDescent="0.25">
      <c r="B199" s="109"/>
      <c r="C199" s="110"/>
      <c r="D199" s="109"/>
      <c r="I199" s="110"/>
      <c r="J199" s="110"/>
      <c r="K199" s="110"/>
      <c r="L199" s="110"/>
      <c r="M199" s="110"/>
      <c r="N199" s="110"/>
      <c r="O199" s="110"/>
      <c r="P199" s="110"/>
      <c r="Q199" s="110"/>
      <c r="R199" s="110"/>
      <c r="S199" s="110"/>
      <c r="T199" s="110"/>
      <c r="U199" s="110"/>
      <c r="V199" s="110"/>
      <c r="X199" s="111"/>
    </row>
    <row r="200" spans="2:24" s="108" customFormat="1" x14ac:dyDescent="0.25">
      <c r="B200" s="109"/>
      <c r="C200" s="110"/>
      <c r="D200" s="109"/>
      <c r="I200" s="110"/>
      <c r="J200" s="110"/>
      <c r="K200" s="110"/>
      <c r="L200" s="110"/>
      <c r="M200" s="110"/>
      <c r="N200" s="110"/>
      <c r="O200" s="110"/>
      <c r="P200" s="110"/>
      <c r="Q200" s="110"/>
      <c r="R200" s="110"/>
      <c r="S200" s="110"/>
      <c r="T200" s="110"/>
      <c r="U200" s="110"/>
      <c r="V200" s="110"/>
      <c r="X200" s="111"/>
    </row>
    <row r="201" spans="2:24" s="108" customFormat="1" x14ac:dyDescent="0.25">
      <c r="B201" s="109"/>
      <c r="C201" s="110"/>
      <c r="D201" s="109"/>
      <c r="I201" s="110"/>
      <c r="J201" s="110"/>
      <c r="K201" s="110"/>
      <c r="L201" s="110"/>
      <c r="M201" s="110"/>
      <c r="N201" s="110"/>
      <c r="O201" s="110"/>
      <c r="P201" s="110"/>
      <c r="Q201" s="110"/>
      <c r="R201" s="110"/>
      <c r="S201" s="110"/>
      <c r="T201" s="110"/>
      <c r="U201" s="110"/>
      <c r="V201" s="110"/>
      <c r="X201" s="111"/>
    </row>
    <row r="202" spans="2:24" s="108" customFormat="1" x14ac:dyDescent="0.25">
      <c r="B202" s="109"/>
      <c r="C202" s="110"/>
      <c r="D202" s="109"/>
      <c r="I202" s="110"/>
      <c r="J202" s="110"/>
      <c r="K202" s="110"/>
      <c r="L202" s="110"/>
      <c r="M202" s="110"/>
      <c r="N202" s="110"/>
      <c r="O202" s="110"/>
      <c r="P202" s="110"/>
      <c r="Q202" s="110"/>
      <c r="R202" s="110"/>
      <c r="S202" s="110"/>
      <c r="T202" s="110"/>
      <c r="U202" s="110"/>
      <c r="V202" s="110"/>
      <c r="X202" s="111"/>
    </row>
    <row r="203" spans="2:24" s="108" customFormat="1" x14ac:dyDescent="0.25">
      <c r="B203" s="109"/>
      <c r="C203" s="110"/>
      <c r="D203" s="109"/>
      <c r="I203" s="110"/>
      <c r="J203" s="110"/>
      <c r="K203" s="110"/>
      <c r="L203" s="110"/>
      <c r="M203" s="110"/>
      <c r="N203" s="110"/>
      <c r="O203" s="110"/>
      <c r="P203" s="110"/>
      <c r="Q203" s="110"/>
      <c r="R203" s="110"/>
      <c r="S203" s="110"/>
      <c r="T203" s="110"/>
      <c r="U203" s="110"/>
      <c r="V203" s="110"/>
      <c r="X203" s="111"/>
    </row>
    <row r="204" spans="2:24" s="108" customFormat="1" x14ac:dyDescent="0.25">
      <c r="B204" s="109"/>
      <c r="C204" s="110"/>
      <c r="D204" s="109"/>
      <c r="I204" s="110"/>
      <c r="J204" s="110"/>
      <c r="K204" s="110"/>
      <c r="L204" s="110"/>
      <c r="M204" s="110"/>
      <c r="N204" s="110"/>
      <c r="O204" s="110"/>
      <c r="P204" s="110"/>
      <c r="Q204" s="110"/>
      <c r="R204" s="110"/>
      <c r="S204" s="110"/>
      <c r="T204" s="110"/>
      <c r="U204" s="110"/>
      <c r="V204" s="110"/>
      <c r="X204" s="111"/>
    </row>
    <row r="205" spans="2:24" s="108" customFormat="1" x14ac:dyDescent="0.25">
      <c r="B205" s="109"/>
      <c r="C205" s="110"/>
      <c r="D205" s="109"/>
      <c r="I205" s="110"/>
      <c r="J205" s="110"/>
      <c r="K205" s="110"/>
      <c r="L205" s="110"/>
      <c r="M205" s="110"/>
      <c r="N205" s="110"/>
      <c r="O205" s="110"/>
      <c r="P205" s="110"/>
      <c r="Q205" s="110"/>
      <c r="R205" s="110"/>
      <c r="S205" s="110"/>
      <c r="T205" s="110"/>
      <c r="U205" s="110"/>
      <c r="V205" s="110"/>
      <c r="X205" s="111"/>
    </row>
    <row r="206" spans="2:24" s="108" customFormat="1" x14ac:dyDescent="0.25">
      <c r="B206" s="109"/>
      <c r="C206" s="110"/>
      <c r="D206" s="109"/>
      <c r="I206" s="110"/>
      <c r="J206" s="110"/>
      <c r="K206" s="110"/>
      <c r="L206" s="110"/>
      <c r="M206" s="110"/>
      <c r="N206" s="110"/>
      <c r="O206" s="110"/>
      <c r="P206" s="110"/>
      <c r="Q206" s="110"/>
      <c r="R206" s="110"/>
      <c r="S206" s="110"/>
      <c r="T206" s="110"/>
      <c r="U206" s="110"/>
      <c r="V206" s="110"/>
      <c r="X206" s="111"/>
    </row>
    <row r="207" spans="2:24" s="108" customFormat="1" x14ac:dyDescent="0.25">
      <c r="B207" s="109"/>
      <c r="C207" s="110"/>
      <c r="D207" s="109"/>
      <c r="I207" s="110"/>
      <c r="J207" s="110"/>
      <c r="K207" s="110"/>
      <c r="L207" s="110"/>
      <c r="M207" s="110"/>
      <c r="N207" s="110"/>
      <c r="O207" s="110"/>
      <c r="P207" s="110"/>
      <c r="Q207" s="110"/>
      <c r="R207" s="110"/>
      <c r="S207" s="110"/>
      <c r="T207" s="110"/>
      <c r="U207" s="110"/>
      <c r="V207" s="110"/>
      <c r="X207" s="111"/>
    </row>
    <row r="208" spans="2:24" s="108" customFormat="1" x14ac:dyDescent="0.25">
      <c r="B208" s="109"/>
      <c r="C208" s="110"/>
      <c r="D208" s="109"/>
      <c r="I208" s="110"/>
      <c r="J208" s="110"/>
      <c r="K208" s="110"/>
      <c r="L208" s="110"/>
      <c r="M208" s="110"/>
      <c r="N208" s="110"/>
      <c r="O208" s="110"/>
      <c r="P208" s="110"/>
      <c r="Q208" s="110"/>
      <c r="R208" s="110"/>
      <c r="S208" s="110"/>
      <c r="T208" s="110"/>
      <c r="U208" s="110"/>
      <c r="V208" s="110"/>
      <c r="X208" s="111"/>
    </row>
    <row r="209" spans="2:24" s="108" customFormat="1" x14ac:dyDescent="0.25">
      <c r="B209" s="109"/>
      <c r="C209" s="110"/>
      <c r="D209" s="109"/>
      <c r="I209" s="110"/>
      <c r="J209" s="110"/>
      <c r="K209" s="110"/>
      <c r="L209" s="110"/>
      <c r="M209" s="110"/>
      <c r="N209" s="110"/>
      <c r="O209" s="110"/>
      <c r="P209" s="110"/>
      <c r="Q209" s="110"/>
      <c r="R209" s="110"/>
      <c r="S209" s="110"/>
      <c r="T209" s="110"/>
      <c r="U209" s="110"/>
      <c r="V209" s="110"/>
      <c r="X209" s="111"/>
    </row>
    <row r="210" spans="2:24" s="108" customFormat="1" x14ac:dyDescent="0.25">
      <c r="B210" s="109"/>
      <c r="C210" s="110"/>
      <c r="D210" s="109"/>
      <c r="I210" s="110"/>
      <c r="J210" s="110"/>
      <c r="K210" s="110"/>
      <c r="L210" s="110"/>
      <c r="M210" s="110"/>
      <c r="N210" s="110"/>
      <c r="O210" s="110"/>
      <c r="P210" s="110"/>
      <c r="Q210" s="110"/>
      <c r="R210" s="110"/>
      <c r="S210" s="110"/>
      <c r="T210" s="110"/>
      <c r="U210" s="110"/>
      <c r="V210" s="110"/>
      <c r="X210" s="111"/>
    </row>
    <row r="211" spans="2:24" s="108" customFormat="1" x14ac:dyDescent="0.25">
      <c r="B211" s="109"/>
      <c r="C211" s="110"/>
      <c r="D211" s="109"/>
      <c r="I211" s="110"/>
      <c r="J211" s="110"/>
      <c r="K211" s="110"/>
      <c r="L211" s="110"/>
      <c r="M211" s="110"/>
      <c r="N211" s="110"/>
      <c r="O211" s="110"/>
      <c r="P211" s="110"/>
      <c r="Q211" s="110"/>
      <c r="R211" s="110"/>
      <c r="S211" s="110"/>
      <c r="T211" s="110"/>
      <c r="U211" s="110"/>
      <c r="V211" s="110"/>
      <c r="X211" s="111"/>
    </row>
    <row r="212" spans="2:24" s="108" customFormat="1" x14ac:dyDescent="0.25">
      <c r="B212" s="109"/>
      <c r="C212" s="110"/>
      <c r="D212" s="109"/>
      <c r="I212" s="110"/>
      <c r="J212" s="110"/>
      <c r="K212" s="110"/>
      <c r="L212" s="110"/>
      <c r="M212" s="110"/>
      <c r="N212" s="110"/>
      <c r="O212" s="110"/>
      <c r="P212" s="110"/>
      <c r="Q212" s="110"/>
      <c r="R212" s="110"/>
      <c r="S212" s="110"/>
      <c r="T212" s="110"/>
      <c r="U212" s="110"/>
      <c r="V212" s="110"/>
      <c r="X212" s="111"/>
    </row>
    <row r="213" spans="2:24" s="108" customFormat="1" x14ac:dyDescent="0.25">
      <c r="B213" s="109"/>
      <c r="C213" s="110"/>
      <c r="D213" s="109"/>
      <c r="I213" s="110"/>
      <c r="J213" s="110"/>
      <c r="K213" s="110"/>
      <c r="L213" s="110"/>
      <c r="M213" s="110"/>
      <c r="N213" s="110"/>
      <c r="O213" s="110"/>
      <c r="P213" s="110"/>
      <c r="Q213" s="110"/>
      <c r="R213" s="110"/>
      <c r="S213" s="110"/>
      <c r="T213" s="110"/>
      <c r="U213" s="110"/>
      <c r="V213" s="110"/>
      <c r="X213" s="111"/>
    </row>
    <row r="214" spans="2:24" s="108" customFormat="1" x14ac:dyDescent="0.25">
      <c r="B214" s="109"/>
      <c r="C214" s="110"/>
      <c r="D214" s="109"/>
      <c r="I214" s="110"/>
      <c r="J214" s="110"/>
      <c r="K214" s="110"/>
      <c r="L214" s="110"/>
      <c r="M214" s="110"/>
      <c r="N214" s="110"/>
      <c r="O214" s="110"/>
      <c r="P214" s="110"/>
      <c r="Q214" s="110"/>
      <c r="R214" s="110"/>
      <c r="S214" s="110"/>
      <c r="T214" s="110"/>
      <c r="U214" s="110"/>
      <c r="V214" s="110"/>
      <c r="X214" s="111"/>
    </row>
    <row r="215" spans="2:24" s="108" customFormat="1" x14ac:dyDescent="0.25">
      <c r="B215" s="109"/>
      <c r="C215" s="110"/>
      <c r="D215" s="109"/>
      <c r="I215" s="110"/>
      <c r="J215" s="110"/>
      <c r="K215" s="110"/>
      <c r="L215" s="110"/>
      <c r="M215" s="110"/>
      <c r="N215" s="110"/>
      <c r="O215" s="110"/>
      <c r="P215" s="110"/>
      <c r="Q215" s="110"/>
      <c r="R215" s="110"/>
      <c r="S215" s="110"/>
      <c r="T215" s="110"/>
      <c r="U215" s="110"/>
      <c r="V215" s="110"/>
      <c r="X215" s="111"/>
    </row>
    <row r="216" spans="2:24" s="108" customFormat="1" x14ac:dyDescent="0.25">
      <c r="B216" s="109"/>
      <c r="C216" s="110"/>
      <c r="D216" s="109"/>
      <c r="I216" s="110"/>
      <c r="J216" s="110"/>
      <c r="K216" s="110"/>
      <c r="L216" s="110"/>
      <c r="M216" s="110"/>
      <c r="N216" s="110"/>
      <c r="O216" s="110"/>
      <c r="P216" s="110"/>
      <c r="Q216" s="110"/>
      <c r="R216" s="110"/>
      <c r="S216" s="110"/>
      <c r="T216" s="110"/>
      <c r="U216" s="110"/>
      <c r="V216" s="110"/>
      <c r="X216" s="111"/>
    </row>
    <row r="217" spans="2:24" s="108" customFormat="1" x14ac:dyDescent="0.25">
      <c r="B217" s="109"/>
      <c r="C217" s="110"/>
      <c r="D217" s="109"/>
      <c r="I217" s="110"/>
      <c r="J217" s="110"/>
      <c r="K217" s="110"/>
      <c r="L217" s="110"/>
      <c r="M217" s="110"/>
      <c r="N217" s="110"/>
      <c r="O217" s="110"/>
      <c r="P217" s="110"/>
      <c r="Q217" s="110"/>
      <c r="R217" s="110"/>
      <c r="S217" s="110"/>
      <c r="T217" s="110"/>
      <c r="U217" s="110"/>
      <c r="V217" s="110"/>
      <c r="X217" s="111"/>
    </row>
    <row r="218" spans="2:24" s="108" customFormat="1" x14ac:dyDescent="0.25">
      <c r="B218" s="109"/>
      <c r="C218" s="110"/>
      <c r="D218" s="109"/>
      <c r="I218" s="110"/>
      <c r="J218" s="110"/>
      <c r="K218" s="110"/>
      <c r="L218" s="110"/>
      <c r="M218" s="110"/>
      <c r="N218" s="110"/>
      <c r="O218" s="110"/>
      <c r="P218" s="110"/>
      <c r="Q218" s="110"/>
      <c r="R218" s="110"/>
      <c r="S218" s="110"/>
      <c r="T218" s="110"/>
      <c r="U218" s="110"/>
      <c r="V218" s="110"/>
      <c r="X218" s="111"/>
    </row>
    <row r="219" spans="2:24" s="108" customFormat="1" x14ac:dyDescent="0.25">
      <c r="B219" s="109"/>
      <c r="C219" s="110"/>
      <c r="D219" s="109"/>
      <c r="I219" s="110"/>
      <c r="J219" s="110"/>
      <c r="K219" s="110"/>
      <c r="L219" s="110"/>
      <c r="M219" s="110"/>
      <c r="N219" s="110"/>
      <c r="O219" s="110"/>
      <c r="P219" s="110"/>
      <c r="Q219" s="110"/>
      <c r="R219" s="110"/>
      <c r="S219" s="110"/>
      <c r="T219" s="110"/>
      <c r="U219" s="110"/>
      <c r="V219" s="110"/>
      <c r="X219" s="111"/>
    </row>
    <row r="220" spans="2:24" s="108" customFormat="1" x14ac:dyDescent="0.25">
      <c r="B220" s="109"/>
      <c r="C220" s="110"/>
      <c r="D220" s="109"/>
      <c r="I220" s="110"/>
      <c r="J220" s="110"/>
      <c r="K220" s="110"/>
      <c r="L220" s="110"/>
      <c r="M220" s="110"/>
      <c r="N220" s="110"/>
      <c r="O220" s="110"/>
      <c r="P220" s="110"/>
      <c r="Q220" s="110"/>
      <c r="R220" s="110"/>
      <c r="S220" s="110"/>
      <c r="T220" s="110"/>
      <c r="U220" s="110"/>
      <c r="V220" s="110"/>
      <c r="X220" s="111"/>
    </row>
    <row r="221" spans="2:24" s="108" customFormat="1" x14ac:dyDescent="0.25">
      <c r="B221" s="109"/>
      <c r="C221" s="110"/>
      <c r="D221" s="109"/>
      <c r="I221" s="110"/>
      <c r="J221" s="110"/>
      <c r="K221" s="110"/>
      <c r="L221" s="110"/>
      <c r="M221" s="110"/>
      <c r="N221" s="110"/>
      <c r="O221" s="110"/>
      <c r="P221" s="110"/>
      <c r="Q221" s="110"/>
      <c r="R221" s="110"/>
      <c r="S221" s="110"/>
      <c r="T221" s="110"/>
      <c r="U221" s="110"/>
      <c r="V221" s="110"/>
      <c r="X221" s="111"/>
    </row>
    <row r="222" spans="2:24" s="108" customFormat="1" x14ac:dyDescent="0.25">
      <c r="B222" s="109"/>
      <c r="C222" s="110"/>
      <c r="D222" s="109"/>
      <c r="I222" s="110"/>
      <c r="J222" s="110"/>
      <c r="K222" s="110"/>
      <c r="L222" s="110"/>
      <c r="M222" s="110"/>
      <c r="N222" s="110"/>
      <c r="O222" s="110"/>
      <c r="P222" s="110"/>
      <c r="Q222" s="110"/>
      <c r="R222" s="110"/>
      <c r="S222" s="110"/>
      <c r="T222" s="110"/>
      <c r="U222" s="110"/>
      <c r="V222" s="110"/>
      <c r="X222" s="111"/>
    </row>
    <row r="223" spans="2:24" s="108" customFormat="1" x14ac:dyDescent="0.25">
      <c r="B223" s="109"/>
      <c r="C223" s="110"/>
      <c r="D223" s="109"/>
      <c r="I223" s="110"/>
      <c r="J223" s="110"/>
      <c r="K223" s="110"/>
      <c r="L223" s="110"/>
      <c r="M223" s="110"/>
      <c r="N223" s="110"/>
      <c r="O223" s="110"/>
      <c r="P223" s="110"/>
      <c r="Q223" s="110"/>
      <c r="R223" s="110"/>
      <c r="S223" s="110"/>
      <c r="T223" s="110"/>
      <c r="U223" s="110"/>
      <c r="V223" s="110"/>
      <c r="X223" s="111"/>
    </row>
    <row r="224" spans="2:24" s="108" customFormat="1" x14ac:dyDescent="0.25">
      <c r="B224" s="109"/>
      <c r="C224" s="110"/>
      <c r="D224" s="109"/>
      <c r="I224" s="110"/>
      <c r="J224" s="110"/>
      <c r="K224" s="110"/>
      <c r="L224" s="110"/>
      <c r="M224" s="110"/>
      <c r="N224" s="110"/>
      <c r="O224" s="110"/>
      <c r="P224" s="110"/>
      <c r="Q224" s="110"/>
      <c r="R224" s="110"/>
      <c r="S224" s="110"/>
      <c r="T224" s="110"/>
      <c r="U224" s="110"/>
      <c r="V224" s="110"/>
      <c r="X224" s="111"/>
    </row>
    <row r="225" spans="2:24" s="108" customFormat="1" x14ac:dyDescent="0.25">
      <c r="B225" s="109"/>
      <c r="C225" s="110"/>
      <c r="D225" s="109"/>
      <c r="I225" s="110"/>
      <c r="J225" s="110"/>
      <c r="K225" s="110"/>
      <c r="L225" s="110"/>
      <c r="M225" s="110"/>
      <c r="N225" s="110"/>
      <c r="O225" s="110"/>
      <c r="P225" s="110"/>
      <c r="Q225" s="110"/>
      <c r="R225" s="110"/>
      <c r="S225" s="110"/>
      <c r="T225" s="110"/>
      <c r="U225" s="110"/>
      <c r="V225" s="110"/>
      <c r="X225" s="111"/>
    </row>
    <row r="226" spans="2:24" s="108" customFormat="1" x14ac:dyDescent="0.25">
      <c r="B226" s="109"/>
      <c r="C226" s="110"/>
      <c r="D226" s="109"/>
      <c r="I226" s="110"/>
      <c r="J226" s="110"/>
      <c r="K226" s="110"/>
      <c r="L226" s="110"/>
      <c r="M226" s="110"/>
      <c r="N226" s="110"/>
      <c r="O226" s="110"/>
      <c r="P226" s="110"/>
      <c r="Q226" s="110"/>
      <c r="R226" s="110"/>
      <c r="S226" s="110"/>
      <c r="T226" s="110"/>
      <c r="U226" s="110"/>
      <c r="V226" s="110"/>
      <c r="X226" s="111"/>
    </row>
    <row r="227" spans="2:24" s="108" customFormat="1" x14ac:dyDescent="0.25">
      <c r="B227" s="109"/>
      <c r="C227" s="110"/>
      <c r="D227" s="109"/>
      <c r="I227" s="110"/>
      <c r="J227" s="110"/>
      <c r="K227" s="110"/>
      <c r="L227" s="110"/>
      <c r="M227" s="110"/>
      <c r="N227" s="110"/>
      <c r="O227" s="110"/>
      <c r="P227" s="110"/>
      <c r="Q227" s="110"/>
      <c r="R227" s="110"/>
      <c r="S227" s="110"/>
      <c r="T227" s="110"/>
      <c r="U227" s="110"/>
      <c r="V227" s="110"/>
      <c r="X227" s="111"/>
    </row>
    <row r="228" spans="2:24" s="108" customFormat="1" x14ac:dyDescent="0.25">
      <c r="B228" s="109"/>
      <c r="C228" s="110"/>
      <c r="D228" s="109"/>
      <c r="I228" s="110"/>
      <c r="J228" s="110"/>
      <c r="K228" s="110"/>
      <c r="L228" s="110"/>
      <c r="M228" s="110"/>
      <c r="N228" s="110"/>
      <c r="O228" s="110"/>
      <c r="P228" s="110"/>
      <c r="Q228" s="110"/>
      <c r="R228" s="110"/>
      <c r="S228" s="110"/>
      <c r="T228" s="110"/>
      <c r="U228" s="110"/>
      <c r="V228" s="110"/>
      <c r="X228" s="111"/>
    </row>
    <row r="229" spans="2:24" s="108" customFormat="1" x14ac:dyDescent="0.25">
      <c r="B229" s="109"/>
      <c r="C229" s="110"/>
      <c r="D229" s="109"/>
      <c r="I229" s="110"/>
      <c r="J229" s="110"/>
      <c r="K229" s="110"/>
      <c r="L229" s="110"/>
      <c r="M229" s="110"/>
      <c r="N229" s="110"/>
      <c r="O229" s="110"/>
      <c r="P229" s="110"/>
      <c r="Q229" s="110"/>
      <c r="R229" s="110"/>
      <c r="S229" s="110"/>
      <c r="T229" s="110"/>
      <c r="U229" s="110"/>
      <c r="V229" s="110"/>
      <c r="X229" s="111"/>
    </row>
    <row r="230" spans="2:24" s="108" customFormat="1" x14ac:dyDescent="0.25">
      <c r="B230" s="109"/>
      <c r="C230" s="110"/>
      <c r="D230" s="109"/>
      <c r="I230" s="110"/>
      <c r="J230" s="110"/>
      <c r="K230" s="110"/>
      <c r="L230" s="110"/>
      <c r="M230" s="110"/>
      <c r="N230" s="110"/>
      <c r="O230" s="110"/>
      <c r="P230" s="110"/>
      <c r="Q230" s="110"/>
      <c r="R230" s="110"/>
      <c r="S230" s="110"/>
      <c r="T230" s="110"/>
      <c r="U230" s="110"/>
      <c r="V230" s="110"/>
      <c r="X230" s="111"/>
    </row>
    <row r="231" spans="2:24" s="108" customFormat="1" x14ac:dyDescent="0.25">
      <c r="B231" s="109"/>
      <c r="C231" s="110"/>
      <c r="D231" s="109"/>
      <c r="I231" s="110"/>
      <c r="J231" s="110"/>
      <c r="K231" s="110"/>
      <c r="L231" s="110"/>
      <c r="M231" s="110"/>
      <c r="N231" s="110"/>
      <c r="O231" s="110"/>
      <c r="P231" s="110"/>
      <c r="Q231" s="110"/>
      <c r="R231" s="110"/>
      <c r="S231" s="110"/>
      <c r="T231" s="110"/>
      <c r="U231" s="110"/>
      <c r="V231" s="110"/>
      <c r="X231" s="111"/>
    </row>
    <row r="232" spans="2:24" s="108" customFormat="1" x14ac:dyDescent="0.25">
      <c r="B232" s="109"/>
      <c r="C232" s="110"/>
      <c r="D232" s="109"/>
      <c r="I232" s="110"/>
      <c r="J232" s="110"/>
      <c r="K232" s="110"/>
      <c r="L232" s="110"/>
      <c r="M232" s="110"/>
      <c r="N232" s="110"/>
      <c r="O232" s="110"/>
      <c r="P232" s="110"/>
      <c r="Q232" s="110"/>
      <c r="R232" s="110"/>
      <c r="S232" s="110"/>
      <c r="T232" s="110"/>
      <c r="U232" s="110"/>
      <c r="V232" s="110"/>
      <c r="X232" s="111"/>
    </row>
    <row r="233" spans="2:24" s="108" customFormat="1" x14ac:dyDescent="0.25">
      <c r="B233" s="109"/>
      <c r="C233" s="110"/>
      <c r="D233" s="109"/>
      <c r="I233" s="110"/>
      <c r="J233" s="110"/>
      <c r="K233" s="110"/>
      <c r="L233" s="110"/>
      <c r="M233" s="110"/>
      <c r="N233" s="110"/>
      <c r="O233" s="110"/>
      <c r="P233" s="110"/>
      <c r="Q233" s="110"/>
      <c r="R233" s="110"/>
      <c r="S233" s="110"/>
      <c r="T233" s="110"/>
      <c r="U233" s="110"/>
      <c r="V233" s="110"/>
      <c r="X233" s="111"/>
    </row>
    <row r="234" spans="2:24" s="108" customFormat="1" x14ac:dyDescent="0.25">
      <c r="B234" s="109"/>
      <c r="C234" s="110"/>
      <c r="D234" s="109"/>
      <c r="I234" s="110"/>
      <c r="J234" s="110"/>
      <c r="K234" s="110"/>
      <c r="L234" s="110"/>
      <c r="M234" s="110"/>
      <c r="N234" s="110"/>
      <c r="O234" s="110"/>
      <c r="P234" s="110"/>
      <c r="Q234" s="110"/>
      <c r="R234" s="110"/>
      <c r="S234" s="110"/>
      <c r="T234" s="110"/>
      <c r="U234" s="110"/>
      <c r="V234" s="110"/>
      <c r="X234" s="111"/>
    </row>
    <row r="235" spans="2:24" s="108" customFormat="1" x14ac:dyDescent="0.25">
      <c r="B235" s="109"/>
      <c r="C235" s="110"/>
      <c r="D235" s="109"/>
      <c r="I235" s="110"/>
      <c r="J235" s="110"/>
      <c r="K235" s="110"/>
      <c r="L235" s="110"/>
      <c r="M235" s="110"/>
      <c r="N235" s="110"/>
      <c r="O235" s="110"/>
      <c r="P235" s="110"/>
      <c r="Q235" s="110"/>
      <c r="R235" s="110"/>
      <c r="S235" s="110"/>
      <c r="T235" s="110"/>
      <c r="U235" s="110"/>
      <c r="V235" s="110"/>
      <c r="X235" s="111"/>
    </row>
    <row r="236" spans="2:24" s="108" customFormat="1" x14ac:dyDescent="0.25">
      <c r="B236" s="109"/>
      <c r="C236" s="110"/>
      <c r="D236" s="109"/>
      <c r="I236" s="110"/>
      <c r="J236" s="110"/>
      <c r="K236" s="110"/>
      <c r="L236" s="110"/>
      <c r="M236" s="110"/>
      <c r="N236" s="110"/>
      <c r="O236" s="110"/>
      <c r="P236" s="110"/>
      <c r="Q236" s="110"/>
      <c r="R236" s="110"/>
      <c r="S236" s="110"/>
      <c r="T236" s="110"/>
      <c r="U236" s="110"/>
      <c r="V236" s="110"/>
      <c r="X236" s="111"/>
    </row>
    <row r="237" spans="2:24" s="108" customFormat="1" x14ac:dyDescent="0.25">
      <c r="B237" s="109"/>
      <c r="C237" s="110"/>
      <c r="D237" s="109"/>
      <c r="I237" s="110"/>
      <c r="J237" s="110"/>
      <c r="K237" s="110"/>
      <c r="L237" s="110"/>
      <c r="M237" s="110"/>
      <c r="N237" s="110"/>
      <c r="O237" s="110"/>
      <c r="P237" s="110"/>
      <c r="Q237" s="110"/>
      <c r="R237" s="110"/>
      <c r="S237" s="110"/>
      <c r="T237" s="110"/>
      <c r="U237" s="110"/>
      <c r="V237" s="110"/>
      <c r="X237" s="111"/>
    </row>
    <row r="238" spans="2:24" s="108" customFormat="1" x14ac:dyDescent="0.25">
      <c r="B238" s="109"/>
      <c r="C238" s="110"/>
      <c r="D238" s="109"/>
      <c r="I238" s="110"/>
      <c r="J238" s="110"/>
      <c r="K238" s="110"/>
      <c r="L238" s="110"/>
      <c r="M238" s="110"/>
      <c r="N238" s="110"/>
      <c r="O238" s="110"/>
      <c r="P238" s="110"/>
      <c r="Q238" s="110"/>
      <c r="R238" s="110"/>
      <c r="S238" s="110"/>
      <c r="T238" s="110"/>
      <c r="U238" s="110"/>
      <c r="V238" s="110"/>
      <c r="X238" s="111"/>
    </row>
    <row r="239" spans="2:24" s="108" customFormat="1" x14ac:dyDescent="0.25">
      <c r="B239" s="109"/>
      <c r="C239" s="110"/>
      <c r="D239" s="109"/>
      <c r="I239" s="110"/>
      <c r="J239" s="110"/>
      <c r="K239" s="110"/>
      <c r="L239" s="110"/>
      <c r="M239" s="110"/>
      <c r="N239" s="110"/>
      <c r="O239" s="110"/>
      <c r="P239" s="110"/>
      <c r="Q239" s="110"/>
      <c r="R239" s="110"/>
      <c r="S239" s="110"/>
      <c r="T239" s="110"/>
      <c r="U239" s="110"/>
      <c r="V239" s="110"/>
      <c r="X239" s="111"/>
    </row>
    <row r="240" spans="2:24" s="108" customFormat="1" x14ac:dyDescent="0.25">
      <c r="B240" s="109"/>
      <c r="C240" s="110"/>
      <c r="D240" s="109"/>
      <c r="I240" s="110"/>
      <c r="J240" s="110"/>
      <c r="K240" s="110"/>
      <c r="L240" s="110"/>
      <c r="M240" s="110"/>
      <c r="N240" s="110"/>
      <c r="O240" s="110"/>
      <c r="P240" s="110"/>
      <c r="Q240" s="110"/>
      <c r="R240" s="110"/>
      <c r="S240" s="110"/>
      <c r="T240" s="110"/>
      <c r="U240" s="110"/>
      <c r="V240" s="110"/>
      <c r="X240" s="111"/>
    </row>
    <row r="241" spans="2:24" s="108" customFormat="1" x14ac:dyDescent="0.25">
      <c r="B241" s="109"/>
      <c r="C241" s="110"/>
      <c r="D241" s="109"/>
      <c r="I241" s="110"/>
      <c r="J241" s="110"/>
      <c r="K241" s="110"/>
      <c r="L241" s="110"/>
      <c r="M241" s="110"/>
      <c r="N241" s="110"/>
      <c r="O241" s="110"/>
      <c r="P241" s="110"/>
      <c r="Q241" s="110"/>
      <c r="R241" s="110"/>
      <c r="S241" s="110"/>
      <c r="T241" s="110"/>
      <c r="U241" s="110"/>
      <c r="V241" s="110"/>
      <c r="X241" s="111"/>
    </row>
    <row r="242" spans="2:24" s="108" customFormat="1" x14ac:dyDescent="0.25">
      <c r="B242" s="109"/>
      <c r="C242" s="110"/>
      <c r="D242" s="109"/>
      <c r="I242" s="110"/>
      <c r="J242" s="110"/>
      <c r="K242" s="110"/>
      <c r="L242" s="110"/>
      <c r="M242" s="110"/>
      <c r="N242" s="110"/>
      <c r="O242" s="110"/>
      <c r="P242" s="110"/>
      <c r="Q242" s="110"/>
      <c r="R242" s="110"/>
      <c r="S242" s="110"/>
      <c r="T242" s="110"/>
      <c r="U242" s="110"/>
      <c r="V242" s="110"/>
      <c r="X242" s="111"/>
    </row>
    <row r="243" spans="2:24" s="108" customFormat="1" x14ac:dyDescent="0.25">
      <c r="B243" s="109"/>
      <c r="C243" s="110"/>
      <c r="D243" s="109"/>
      <c r="I243" s="110"/>
      <c r="J243" s="110"/>
      <c r="K243" s="110"/>
      <c r="L243" s="110"/>
      <c r="M243" s="110"/>
      <c r="N243" s="110"/>
      <c r="O243" s="110"/>
      <c r="P243" s="110"/>
      <c r="Q243" s="110"/>
      <c r="R243" s="110"/>
      <c r="S243" s="110"/>
      <c r="T243" s="110"/>
      <c r="U243" s="110"/>
      <c r="V243" s="110"/>
      <c r="X243" s="111"/>
    </row>
    <row r="244" spans="2:24" s="108" customFormat="1" x14ac:dyDescent="0.25">
      <c r="B244" s="109"/>
      <c r="C244" s="110"/>
      <c r="D244" s="109"/>
      <c r="I244" s="110"/>
      <c r="J244" s="110"/>
      <c r="K244" s="110"/>
      <c r="L244" s="110"/>
      <c r="M244" s="110"/>
      <c r="N244" s="110"/>
      <c r="O244" s="110"/>
      <c r="P244" s="110"/>
      <c r="Q244" s="110"/>
      <c r="R244" s="110"/>
      <c r="S244" s="110"/>
      <c r="T244" s="110"/>
      <c r="U244" s="110"/>
      <c r="V244" s="110"/>
      <c r="X244" s="111"/>
    </row>
    <row r="245" spans="2:24" s="108" customFormat="1" x14ac:dyDescent="0.25">
      <c r="B245" s="109"/>
      <c r="C245" s="110"/>
      <c r="D245" s="109"/>
      <c r="I245" s="110"/>
      <c r="J245" s="110"/>
      <c r="K245" s="110"/>
      <c r="L245" s="110"/>
      <c r="M245" s="110"/>
      <c r="N245" s="110"/>
      <c r="O245" s="110"/>
      <c r="P245" s="110"/>
      <c r="Q245" s="110"/>
      <c r="R245" s="110"/>
      <c r="S245" s="110"/>
      <c r="T245" s="110"/>
      <c r="U245" s="110"/>
      <c r="V245" s="110"/>
      <c r="X245" s="111"/>
    </row>
    <row r="246" spans="2:24" s="108" customFormat="1" x14ac:dyDescent="0.25">
      <c r="B246" s="109"/>
      <c r="C246" s="110"/>
      <c r="D246" s="109"/>
      <c r="I246" s="110"/>
      <c r="J246" s="110"/>
      <c r="K246" s="110"/>
      <c r="L246" s="110"/>
      <c r="M246" s="110"/>
      <c r="N246" s="110"/>
      <c r="O246" s="110"/>
      <c r="P246" s="110"/>
      <c r="Q246" s="110"/>
      <c r="R246" s="110"/>
      <c r="S246" s="110"/>
      <c r="T246" s="110"/>
      <c r="U246" s="110"/>
      <c r="V246" s="110"/>
      <c r="X246" s="111"/>
    </row>
    <row r="247" spans="2:24" s="108" customFormat="1" x14ac:dyDescent="0.25">
      <c r="B247" s="109"/>
      <c r="C247" s="110"/>
      <c r="D247" s="109"/>
      <c r="I247" s="110"/>
      <c r="J247" s="110"/>
      <c r="K247" s="110"/>
      <c r="L247" s="110"/>
      <c r="M247" s="110"/>
      <c r="N247" s="110"/>
      <c r="O247" s="110"/>
      <c r="P247" s="110"/>
      <c r="Q247" s="110"/>
      <c r="R247" s="110"/>
      <c r="S247" s="110"/>
      <c r="T247" s="110"/>
      <c r="U247" s="110"/>
      <c r="V247" s="110"/>
      <c r="X247" s="111"/>
    </row>
    <row r="248" spans="2:24" s="108" customFormat="1" x14ac:dyDescent="0.25">
      <c r="B248" s="109"/>
      <c r="C248" s="110"/>
      <c r="D248" s="109"/>
      <c r="I248" s="110"/>
      <c r="J248" s="110"/>
      <c r="K248" s="110"/>
      <c r="L248" s="110"/>
      <c r="M248" s="110"/>
      <c r="N248" s="110"/>
      <c r="O248" s="110"/>
      <c r="P248" s="110"/>
      <c r="Q248" s="110"/>
      <c r="R248" s="110"/>
      <c r="S248" s="110"/>
      <c r="T248" s="110"/>
      <c r="U248" s="110"/>
      <c r="V248" s="110"/>
      <c r="X248" s="111"/>
    </row>
    <row r="249" spans="2:24" s="108" customFormat="1" x14ac:dyDescent="0.25">
      <c r="B249" s="109"/>
      <c r="C249" s="110"/>
      <c r="D249" s="109"/>
      <c r="I249" s="110"/>
      <c r="J249" s="110"/>
      <c r="K249" s="110"/>
      <c r="L249" s="110"/>
      <c r="M249" s="110"/>
      <c r="N249" s="110"/>
      <c r="O249" s="110"/>
      <c r="P249" s="110"/>
      <c r="Q249" s="110"/>
      <c r="R249" s="110"/>
      <c r="S249" s="110"/>
      <c r="T249" s="110"/>
      <c r="U249" s="110"/>
      <c r="V249" s="110"/>
      <c r="X249" s="111"/>
    </row>
    <row r="250" spans="2:24" s="108" customFormat="1" x14ac:dyDescent="0.25">
      <c r="B250" s="109"/>
      <c r="C250" s="110"/>
      <c r="D250" s="109"/>
      <c r="I250" s="110"/>
      <c r="J250" s="110"/>
      <c r="K250" s="110"/>
      <c r="L250" s="110"/>
      <c r="M250" s="110"/>
      <c r="N250" s="110"/>
      <c r="O250" s="110"/>
      <c r="P250" s="110"/>
      <c r="Q250" s="110"/>
      <c r="R250" s="110"/>
      <c r="S250" s="110"/>
      <c r="T250" s="110"/>
      <c r="U250" s="110"/>
      <c r="V250" s="110"/>
      <c r="X250" s="111"/>
    </row>
    <row r="251" spans="2:24" s="108" customFormat="1" x14ac:dyDescent="0.25">
      <c r="B251" s="109"/>
      <c r="C251" s="110"/>
      <c r="D251" s="109"/>
      <c r="I251" s="110"/>
      <c r="J251" s="110"/>
      <c r="K251" s="110"/>
      <c r="L251" s="110"/>
      <c r="M251" s="110"/>
      <c r="N251" s="110"/>
      <c r="O251" s="110"/>
      <c r="P251" s="110"/>
      <c r="Q251" s="110"/>
      <c r="R251" s="110"/>
      <c r="S251" s="110"/>
      <c r="T251" s="110"/>
      <c r="U251" s="110"/>
      <c r="V251" s="110"/>
      <c r="X251" s="111"/>
    </row>
    <row r="252" spans="2:24" s="108" customFormat="1" x14ac:dyDescent="0.25">
      <c r="B252" s="109"/>
      <c r="C252" s="110"/>
      <c r="D252" s="109"/>
      <c r="I252" s="110"/>
      <c r="J252" s="110"/>
      <c r="K252" s="110"/>
      <c r="L252" s="110"/>
      <c r="M252" s="110"/>
      <c r="N252" s="110"/>
      <c r="O252" s="110"/>
      <c r="P252" s="110"/>
      <c r="Q252" s="110"/>
      <c r="R252" s="110"/>
      <c r="S252" s="110"/>
      <c r="T252" s="110"/>
      <c r="U252" s="110"/>
      <c r="V252" s="110"/>
      <c r="X252" s="111"/>
    </row>
    <row r="253" spans="2:24" s="108" customFormat="1" x14ac:dyDescent="0.25">
      <c r="B253" s="109"/>
      <c r="C253" s="110"/>
      <c r="D253" s="109"/>
      <c r="I253" s="110"/>
      <c r="J253" s="110"/>
      <c r="K253" s="110"/>
      <c r="L253" s="110"/>
      <c r="M253" s="110"/>
      <c r="N253" s="110"/>
      <c r="O253" s="110"/>
      <c r="P253" s="110"/>
      <c r="Q253" s="110"/>
      <c r="R253" s="110"/>
      <c r="S253" s="110"/>
      <c r="T253" s="110"/>
      <c r="U253" s="110"/>
      <c r="V253" s="110"/>
      <c r="X253" s="111"/>
    </row>
    <row r="254" spans="2:24" s="108" customFormat="1" x14ac:dyDescent="0.25">
      <c r="B254" s="109"/>
      <c r="C254" s="110"/>
      <c r="D254" s="109"/>
      <c r="I254" s="110"/>
      <c r="J254" s="110"/>
      <c r="K254" s="110"/>
      <c r="L254" s="110"/>
      <c r="M254" s="110"/>
      <c r="N254" s="110"/>
      <c r="O254" s="110"/>
      <c r="P254" s="110"/>
      <c r="Q254" s="110"/>
      <c r="R254" s="110"/>
      <c r="S254" s="110"/>
      <c r="T254" s="110"/>
      <c r="U254" s="110"/>
      <c r="V254" s="110"/>
      <c r="X254" s="111"/>
    </row>
    <row r="255" spans="2:24" s="108" customFormat="1" x14ac:dyDescent="0.25">
      <c r="B255" s="109"/>
      <c r="C255" s="110"/>
      <c r="D255" s="109"/>
      <c r="I255" s="110"/>
      <c r="J255" s="110"/>
      <c r="K255" s="110"/>
      <c r="L255" s="110"/>
      <c r="M255" s="110"/>
      <c r="N255" s="110"/>
      <c r="O255" s="110"/>
      <c r="P255" s="110"/>
      <c r="Q255" s="110"/>
      <c r="R255" s="110"/>
      <c r="S255" s="110"/>
      <c r="T255" s="110"/>
      <c r="U255" s="110"/>
      <c r="V255" s="110"/>
      <c r="X255" s="111"/>
    </row>
    <row r="256" spans="2:24" s="108" customFormat="1" x14ac:dyDescent="0.25">
      <c r="B256" s="109"/>
      <c r="C256" s="110"/>
      <c r="D256" s="109"/>
      <c r="I256" s="110"/>
      <c r="J256" s="110"/>
      <c r="K256" s="110"/>
      <c r="L256" s="110"/>
      <c r="M256" s="110"/>
      <c r="N256" s="110"/>
      <c r="O256" s="110"/>
      <c r="P256" s="110"/>
      <c r="Q256" s="110"/>
      <c r="R256" s="110"/>
      <c r="S256" s="110"/>
      <c r="T256" s="110"/>
      <c r="U256" s="110"/>
      <c r="V256" s="110"/>
      <c r="X256" s="111"/>
    </row>
    <row r="257" spans="2:24" s="108" customFormat="1" x14ac:dyDescent="0.25">
      <c r="B257" s="109"/>
      <c r="C257" s="110"/>
      <c r="D257" s="109"/>
      <c r="I257" s="110"/>
      <c r="J257" s="110"/>
      <c r="K257" s="110"/>
      <c r="L257" s="110"/>
      <c r="M257" s="110"/>
      <c r="N257" s="110"/>
      <c r="O257" s="110"/>
      <c r="P257" s="110"/>
      <c r="Q257" s="110"/>
      <c r="R257" s="110"/>
      <c r="S257" s="110"/>
      <c r="T257" s="110"/>
      <c r="U257" s="110"/>
      <c r="V257" s="110"/>
      <c r="X257" s="111"/>
    </row>
    <row r="258" spans="2:24" s="108" customFormat="1" x14ac:dyDescent="0.25">
      <c r="B258" s="109"/>
      <c r="C258" s="110"/>
      <c r="D258" s="109"/>
      <c r="I258" s="110"/>
      <c r="J258" s="110"/>
      <c r="K258" s="110"/>
      <c r="L258" s="110"/>
      <c r="M258" s="110"/>
      <c r="N258" s="110"/>
      <c r="O258" s="110"/>
      <c r="P258" s="110"/>
      <c r="Q258" s="110"/>
      <c r="R258" s="110"/>
      <c r="S258" s="110"/>
      <c r="T258" s="110"/>
      <c r="U258" s="110"/>
      <c r="V258" s="110"/>
      <c r="X258" s="111"/>
    </row>
    <row r="259" spans="2:24" s="108" customFormat="1" x14ac:dyDescent="0.25">
      <c r="B259" s="109"/>
      <c r="C259" s="110"/>
      <c r="D259" s="109"/>
      <c r="I259" s="110"/>
      <c r="J259" s="110"/>
      <c r="K259" s="110"/>
      <c r="L259" s="110"/>
      <c r="M259" s="110"/>
      <c r="N259" s="110"/>
      <c r="O259" s="110"/>
      <c r="P259" s="110"/>
      <c r="Q259" s="110"/>
      <c r="R259" s="110"/>
      <c r="S259" s="110"/>
      <c r="T259" s="110"/>
      <c r="U259" s="110"/>
      <c r="V259" s="110"/>
      <c r="X259" s="111"/>
    </row>
    <row r="260" spans="2:24" s="108" customFormat="1" x14ac:dyDescent="0.25">
      <c r="B260" s="109"/>
      <c r="C260" s="110"/>
      <c r="D260" s="109"/>
      <c r="I260" s="110"/>
      <c r="J260" s="110"/>
      <c r="K260" s="110"/>
      <c r="L260" s="110"/>
      <c r="M260" s="110"/>
      <c r="N260" s="110"/>
      <c r="O260" s="110"/>
      <c r="P260" s="110"/>
      <c r="Q260" s="110"/>
      <c r="R260" s="110"/>
      <c r="S260" s="110"/>
      <c r="T260" s="110"/>
      <c r="U260" s="110"/>
      <c r="V260" s="110"/>
      <c r="X260" s="111"/>
    </row>
    <row r="261" spans="2:24" s="108" customFormat="1" x14ac:dyDescent="0.25">
      <c r="B261" s="109"/>
      <c r="C261" s="110"/>
      <c r="D261" s="109"/>
      <c r="I261" s="110"/>
      <c r="J261" s="110"/>
      <c r="K261" s="110"/>
      <c r="L261" s="110"/>
      <c r="M261" s="110"/>
      <c r="N261" s="110"/>
      <c r="O261" s="110"/>
      <c r="P261" s="110"/>
      <c r="Q261" s="110"/>
      <c r="R261" s="110"/>
      <c r="S261" s="110"/>
      <c r="T261" s="110"/>
      <c r="U261" s="110"/>
      <c r="V261" s="110"/>
      <c r="X261" s="111"/>
    </row>
    <row r="262" spans="2:24" s="108" customFormat="1" x14ac:dyDescent="0.25">
      <c r="B262" s="109"/>
      <c r="C262" s="110"/>
      <c r="D262" s="109"/>
      <c r="I262" s="110"/>
      <c r="J262" s="110"/>
      <c r="K262" s="110"/>
      <c r="L262" s="110"/>
      <c r="M262" s="110"/>
      <c r="N262" s="110"/>
      <c r="O262" s="110"/>
      <c r="P262" s="110"/>
      <c r="Q262" s="110"/>
      <c r="R262" s="110"/>
      <c r="S262" s="110"/>
      <c r="T262" s="110"/>
      <c r="U262" s="110"/>
      <c r="V262" s="110"/>
      <c r="X262" s="111"/>
    </row>
    <row r="263" spans="2:24" s="108" customFormat="1" x14ac:dyDescent="0.25">
      <c r="B263" s="109"/>
      <c r="C263" s="110"/>
      <c r="D263" s="109"/>
      <c r="I263" s="110"/>
      <c r="J263" s="110"/>
      <c r="K263" s="110"/>
      <c r="L263" s="110"/>
      <c r="M263" s="110"/>
      <c r="N263" s="110"/>
      <c r="O263" s="110"/>
      <c r="P263" s="110"/>
      <c r="Q263" s="110"/>
      <c r="R263" s="110"/>
      <c r="S263" s="110"/>
      <c r="T263" s="110"/>
      <c r="U263" s="110"/>
      <c r="V263" s="110"/>
      <c r="X263" s="111"/>
    </row>
    <row r="264" spans="2:24" s="108" customFormat="1" x14ac:dyDescent="0.25">
      <c r="B264" s="109"/>
      <c r="C264" s="110"/>
      <c r="D264" s="109"/>
      <c r="I264" s="110"/>
      <c r="J264" s="110"/>
      <c r="K264" s="110"/>
      <c r="L264" s="110"/>
      <c r="M264" s="110"/>
      <c r="N264" s="110"/>
      <c r="O264" s="110"/>
      <c r="P264" s="110"/>
      <c r="Q264" s="110"/>
      <c r="R264" s="110"/>
      <c r="S264" s="110"/>
      <c r="T264" s="110"/>
      <c r="U264" s="110"/>
      <c r="V264" s="110"/>
      <c r="X264" s="111"/>
    </row>
    <row r="265" spans="2:24" s="108" customFormat="1" x14ac:dyDescent="0.25">
      <c r="B265" s="109"/>
      <c r="C265" s="110"/>
      <c r="D265" s="109"/>
      <c r="I265" s="110"/>
      <c r="J265" s="110"/>
      <c r="K265" s="110"/>
      <c r="L265" s="110"/>
      <c r="M265" s="110"/>
      <c r="N265" s="110"/>
      <c r="O265" s="110"/>
      <c r="P265" s="110"/>
      <c r="Q265" s="110"/>
      <c r="R265" s="110"/>
      <c r="S265" s="110"/>
      <c r="T265" s="110"/>
      <c r="U265" s="110"/>
      <c r="V265" s="110"/>
      <c r="X265" s="111"/>
    </row>
    <row r="266" spans="2:24" s="108" customFormat="1" x14ac:dyDescent="0.25">
      <c r="B266" s="109"/>
      <c r="C266" s="110"/>
      <c r="D266" s="109"/>
      <c r="I266" s="110"/>
      <c r="J266" s="110"/>
      <c r="K266" s="110"/>
      <c r="L266" s="110"/>
      <c r="M266" s="110"/>
      <c r="N266" s="110"/>
      <c r="O266" s="110"/>
      <c r="P266" s="110"/>
      <c r="Q266" s="110"/>
      <c r="R266" s="110"/>
      <c r="S266" s="110"/>
      <c r="T266" s="110"/>
      <c r="U266" s="110"/>
      <c r="V266" s="110"/>
      <c r="X266" s="111"/>
    </row>
    <row r="267" spans="2:24" s="108" customFormat="1" x14ac:dyDescent="0.25">
      <c r="B267" s="109"/>
      <c r="C267" s="110"/>
      <c r="D267" s="109"/>
      <c r="I267" s="110"/>
      <c r="J267" s="110"/>
      <c r="K267" s="110"/>
      <c r="L267" s="110"/>
      <c r="M267" s="110"/>
      <c r="N267" s="110"/>
      <c r="O267" s="110"/>
      <c r="P267" s="110"/>
      <c r="Q267" s="110"/>
      <c r="R267" s="110"/>
      <c r="S267" s="110"/>
      <c r="T267" s="110"/>
      <c r="U267" s="110"/>
      <c r="V267" s="110"/>
      <c r="X267" s="111"/>
    </row>
    <row r="268" spans="2:24" s="108" customFormat="1" x14ac:dyDescent="0.25">
      <c r="B268" s="109"/>
      <c r="C268" s="110"/>
      <c r="D268" s="109"/>
      <c r="I268" s="110"/>
      <c r="J268" s="110"/>
      <c r="K268" s="110"/>
      <c r="L268" s="110"/>
      <c r="M268" s="110"/>
      <c r="N268" s="110"/>
      <c r="O268" s="110"/>
      <c r="P268" s="110"/>
      <c r="Q268" s="110"/>
      <c r="R268" s="110"/>
      <c r="S268" s="110"/>
      <c r="T268" s="110"/>
      <c r="U268" s="110"/>
      <c r="V268" s="110"/>
      <c r="X268" s="111"/>
    </row>
    <row r="269" spans="2:24" s="108" customFormat="1" x14ac:dyDescent="0.25">
      <c r="B269" s="109"/>
      <c r="C269" s="110"/>
      <c r="D269" s="109"/>
      <c r="I269" s="110"/>
      <c r="J269" s="110"/>
      <c r="K269" s="110"/>
      <c r="L269" s="110"/>
      <c r="M269" s="110"/>
      <c r="N269" s="110"/>
      <c r="O269" s="110"/>
      <c r="P269" s="110"/>
      <c r="Q269" s="110"/>
      <c r="R269" s="110"/>
      <c r="S269" s="110"/>
      <c r="T269" s="110"/>
      <c r="U269" s="110"/>
      <c r="V269" s="110"/>
      <c r="X269" s="111"/>
    </row>
    <row r="270" spans="2:24" s="108" customFormat="1" x14ac:dyDescent="0.25">
      <c r="B270" s="109"/>
      <c r="C270" s="110"/>
      <c r="D270" s="109"/>
      <c r="I270" s="110"/>
      <c r="J270" s="110"/>
      <c r="K270" s="110"/>
      <c r="L270" s="110"/>
      <c r="M270" s="110"/>
      <c r="N270" s="110"/>
      <c r="O270" s="110"/>
      <c r="P270" s="110"/>
      <c r="Q270" s="110"/>
      <c r="R270" s="110"/>
      <c r="S270" s="110"/>
      <c r="T270" s="110"/>
      <c r="U270" s="110"/>
      <c r="V270" s="110"/>
      <c r="X270" s="111"/>
    </row>
    <row r="271" spans="2:24" s="108" customFormat="1" x14ac:dyDescent="0.25">
      <c r="B271" s="109"/>
      <c r="C271" s="110"/>
      <c r="D271" s="109"/>
      <c r="I271" s="110"/>
      <c r="J271" s="110"/>
      <c r="K271" s="110"/>
      <c r="L271" s="110"/>
      <c r="M271" s="110"/>
      <c r="N271" s="110"/>
      <c r="O271" s="110"/>
      <c r="P271" s="110"/>
      <c r="Q271" s="110"/>
      <c r="R271" s="110"/>
      <c r="S271" s="110"/>
      <c r="T271" s="110"/>
      <c r="U271" s="110"/>
      <c r="V271" s="110"/>
      <c r="X271" s="111"/>
    </row>
    <row r="272" spans="2:24" s="108" customFormat="1" x14ac:dyDescent="0.25">
      <c r="B272" s="109"/>
      <c r="C272" s="110"/>
      <c r="D272" s="109"/>
      <c r="I272" s="110"/>
      <c r="J272" s="110"/>
      <c r="K272" s="110"/>
      <c r="L272" s="110"/>
      <c r="M272" s="110"/>
      <c r="N272" s="110"/>
      <c r="O272" s="110"/>
      <c r="P272" s="110"/>
      <c r="Q272" s="110"/>
      <c r="R272" s="110"/>
      <c r="S272" s="110"/>
      <c r="T272" s="110"/>
      <c r="U272" s="110"/>
      <c r="V272" s="110"/>
      <c r="X272" s="111"/>
    </row>
    <row r="273" spans="2:24" s="108" customFormat="1" x14ac:dyDescent="0.25">
      <c r="B273" s="109"/>
      <c r="C273" s="110"/>
      <c r="D273" s="109"/>
      <c r="I273" s="110"/>
      <c r="J273" s="110"/>
      <c r="K273" s="110"/>
      <c r="L273" s="110"/>
      <c r="M273" s="110"/>
      <c r="N273" s="110"/>
      <c r="O273" s="110"/>
      <c r="P273" s="110"/>
      <c r="Q273" s="110"/>
      <c r="R273" s="110"/>
      <c r="S273" s="110"/>
      <c r="T273" s="110"/>
      <c r="U273" s="110"/>
      <c r="V273" s="110"/>
      <c r="X273" s="111"/>
    </row>
    <row r="274" spans="2:24" s="108" customFormat="1" x14ac:dyDescent="0.25">
      <c r="B274" s="109"/>
      <c r="C274" s="110"/>
      <c r="D274" s="109"/>
      <c r="I274" s="110"/>
      <c r="J274" s="110"/>
      <c r="K274" s="110"/>
      <c r="L274" s="110"/>
      <c r="M274" s="110"/>
      <c r="N274" s="110"/>
      <c r="O274" s="110"/>
      <c r="P274" s="110"/>
      <c r="Q274" s="110"/>
      <c r="R274" s="110"/>
      <c r="S274" s="110"/>
      <c r="T274" s="110"/>
      <c r="U274" s="110"/>
      <c r="V274" s="110"/>
      <c r="X274" s="111"/>
    </row>
    <row r="275" spans="2:24" s="108" customFormat="1" x14ac:dyDescent="0.25">
      <c r="B275" s="109"/>
      <c r="C275" s="110"/>
      <c r="D275" s="109"/>
      <c r="I275" s="110"/>
      <c r="J275" s="110"/>
      <c r="K275" s="110"/>
      <c r="L275" s="110"/>
      <c r="M275" s="110"/>
      <c r="N275" s="110"/>
      <c r="O275" s="110"/>
      <c r="P275" s="110"/>
      <c r="Q275" s="110"/>
      <c r="R275" s="110"/>
      <c r="S275" s="110"/>
      <c r="T275" s="110"/>
      <c r="U275" s="110"/>
      <c r="V275" s="110"/>
      <c r="X275" s="111"/>
    </row>
    <row r="276" spans="2:24" s="108" customFormat="1" x14ac:dyDescent="0.25">
      <c r="B276" s="109"/>
      <c r="C276" s="110"/>
      <c r="D276" s="109"/>
      <c r="I276" s="110"/>
      <c r="J276" s="110"/>
      <c r="K276" s="110"/>
      <c r="L276" s="110"/>
      <c r="M276" s="110"/>
      <c r="N276" s="110"/>
      <c r="O276" s="110"/>
      <c r="P276" s="110"/>
      <c r="Q276" s="110"/>
      <c r="R276" s="110"/>
      <c r="S276" s="110"/>
      <c r="T276" s="110"/>
      <c r="U276" s="110"/>
      <c r="V276" s="110"/>
      <c r="X276" s="111"/>
    </row>
    <row r="277" spans="2:24" s="108" customFormat="1" x14ac:dyDescent="0.25">
      <c r="B277" s="109"/>
      <c r="C277" s="110"/>
      <c r="D277" s="109"/>
      <c r="I277" s="110"/>
      <c r="J277" s="110"/>
      <c r="K277" s="110"/>
      <c r="L277" s="110"/>
      <c r="M277" s="110"/>
      <c r="N277" s="110"/>
      <c r="O277" s="110"/>
      <c r="P277" s="110"/>
      <c r="Q277" s="110"/>
      <c r="R277" s="110"/>
      <c r="S277" s="110"/>
      <c r="T277" s="110"/>
      <c r="U277" s="110"/>
      <c r="V277" s="110"/>
      <c r="X277" s="111"/>
    </row>
    <row r="278" spans="2:24" s="108" customFormat="1" x14ac:dyDescent="0.25">
      <c r="B278" s="109"/>
      <c r="C278" s="110"/>
      <c r="D278" s="109"/>
      <c r="I278" s="110"/>
      <c r="J278" s="110"/>
      <c r="K278" s="110"/>
      <c r="L278" s="110"/>
      <c r="M278" s="110"/>
      <c r="N278" s="110"/>
      <c r="O278" s="110"/>
      <c r="P278" s="110"/>
      <c r="Q278" s="110"/>
      <c r="R278" s="110"/>
      <c r="S278" s="110"/>
      <c r="T278" s="110"/>
      <c r="U278" s="110"/>
      <c r="V278" s="110"/>
      <c r="X278" s="111"/>
    </row>
    <row r="279" spans="2:24" s="108" customFormat="1" x14ac:dyDescent="0.25">
      <c r="B279" s="109"/>
      <c r="C279" s="110"/>
      <c r="D279" s="109"/>
      <c r="I279" s="110"/>
      <c r="J279" s="110"/>
      <c r="K279" s="110"/>
      <c r="L279" s="110"/>
      <c r="M279" s="110"/>
      <c r="N279" s="110"/>
      <c r="O279" s="110"/>
      <c r="P279" s="110"/>
      <c r="Q279" s="110"/>
      <c r="R279" s="110"/>
      <c r="S279" s="110"/>
      <c r="T279" s="110"/>
      <c r="U279" s="110"/>
      <c r="V279" s="110"/>
      <c r="X279" s="111"/>
    </row>
    <row r="280" spans="2:24" s="108" customFormat="1" x14ac:dyDescent="0.25">
      <c r="B280" s="109"/>
      <c r="C280" s="110"/>
      <c r="D280" s="109"/>
      <c r="I280" s="110"/>
      <c r="J280" s="110"/>
      <c r="K280" s="110"/>
      <c r="L280" s="110"/>
      <c r="M280" s="110"/>
      <c r="N280" s="110"/>
      <c r="O280" s="110"/>
      <c r="P280" s="110"/>
      <c r="Q280" s="110"/>
      <c r="R280" s="110"/>
      <c r="S280" s="110"/>
      <c r="T280" s="110"/>
      <c r="U280" s="110"/>
      <c r="V280" s="110"/>
      <c r="X280" s="111"/>
    </row>
    <row r="281" spans="2:24" s="108" customFormat="1" x14ac:dyDescent="0.25">
      <c r="B281" s="109"/>
      <c r="C281" s="110"/>
      <c r="D281" s="109"/>
      <c r="I281" s="110"/>
      <c r="J281" s="110"/>
      <c r="K281" s="110"/>
      <c r="L281" s="110"/>
      <c r="M281" s="110"/>
      <c r="N281" s="110"/>
      <c r="O281" s="110"/>
      <c r="P281" s="110"/>
      <c r="Q281" s="110"/>
      <c r="R281" s="110"/>
      <c r="S281" s="110"/>
      <c r="T281" s="110"/>
      <c r="U281" s="110"/>
      <c r="V281" s="110"/>
      <c r="X281" s="111"/>
    </row>
    <row r="282" spans="2:24" s="108" customFormat="1" x14ac:dyDescent="0.25">
      <c r="B282" s="109"/>
      <c r="C282" s="110"/>
      <c r="D282" s="109"/>
      <c r="I282" s="110"/>
      <c r="J282" s="110"/>
      <c r="K282" s="110"/>
      <c r="L282" s="110"/>
      <c r="M282" s="110"/>
      <c r="N282" s="110"/>
      <c r="O282" s="110"/>
      <c r="P282" s="110"/>
      <c r="Q282" s="110"/>
      <c r="R282" s="110"/>
      <c r="S282" s="110"/>
      <c r="T282" s="110"/>
      <c r="U282" s="110"/>
      <c r="V282" s="110"/>
      <c r="X282" s="111"/>
    </row>
    <row r="283" spans="2:24" s="108" customFormat="1" x14ac:dyDescent="0.25">
      <c r="B283" s="109"/>
      <c r="C283" s="110"/>
      <c r="D283" s="109"/>
      <c r="I283" s="110"/>
      <c r="J283" s="110"/>
      <c r="K283" s="110"/>
      <c r="L283" s="110"/>
      <c r="M283" s="110"/>
      <c r="N283" s="110"/>
      <c r="O283" s="110"/>
      <c r="P283" s="110"/>
      <c r="Q283" s="110"/>
      <c r="R283" s="110"/>
      <c r="S283" s="110"/>
      <c r="T283" s="110"/>
      <c r="U283" s="110"/>
      <c r="V283" s="110"/>
      <c r="X283" s="111"/>
    </row>
    <row r="284" spans="2:24" s="108" customFormat="1" x14ac:dyDescent="0.25">
      <c r="B284" s="109"/>
      <c r="C284" s="110"/>
      <c r="D284" s="109"/>
      <c r="I284" s="110"/>
      <c r="J284" s="110"/>
      <c r="K284" s="110"/>
      <c r="L284" s="110"/>
      <c r="M284" s="110"/>
      <c r="N284" s="110"/>
      <c r="O284" s="110"/>
      <c r="P284" s="110"/>
      <c r="Q284" s="110"/>
      <c r="R284" s="110"/>
      <c r="S284" s="110"/>
      <c r="T284" s="110"/>
      <c r="U284" s="110"/>
      <c r="V284" s="110"/>
      <c r="X284" s="111"/>
    </row>
    <row r="285" spans="2:24" s="108" customFormat="1" x14ac:dyDescent="0.25">
      <c r="B285" s="109"/>
      <c r="C285" s="110"/>
      <c r="D285" s="109"/>
      <c r="I285" s="110"/>
      <c r="J285" s="110"/>
      <c r="K285" s="110"/>
      <c r="L285" s="110"/>
      <c r="M285" s="110"/>
      <c r="N285" s="110"/>
      <c r="O285" s="110"/>
      <c r="P285" s="110"/>
      <c r="Q285" s="110"/>
      <c r="R285" s="110"/>
      <c r="S285" s="110"/>
      <c r="T285" s="110"/>
      <c r="U285" s="110"/>
      <c r="V285" s="110"/>
      <c r="X285" s="111"/>
    </row>
    <row r="286" spans="2:24" s="108" customFormat="1" x14ac:dyDescent="0.25">
      <c r="B286" s="109"/>
      <c r="C286" s="110"/>
      <c r="D286" s="109"/>
      <c r="I286" s="110"/>
      <c r="J286" s="110"/>
      <c r="K286" s="110"/>
      <c r="L286" s="110"/>
      <c r="M286" s="110"/>
      <c r="N286" s="110"/>
      <c r="O286" s="110"/>
      <c r="P286" s="110"/>
      <c r="Q286" s="110"/>
      <c r="R286" s="110"/>
      <c r="S286" s="110"/>
      <c r="T286" s="110"/>
      <c r="U286" s="110"/>
      <c r="V286" s="110"/>
      <c r="X286" s="111"/>
    </row>
    <row r="287" spans="2:24" s="108" customFormat="1" x14ac:dyDescent="0.25">
      <c r="B287" s="109"/>
      <c r="C287" s="110"/>
      <c r="D287" s="109"/>
      <c r="I287" s="110"/>
      <c r="J287" s="110"/>
      <c r="K287" s="110"/>
      <c r="L287" s="110"/>
      <c r="M287" s="110"/>
      <c r="N287" s="110"/>
      <c r="O287" s="110"/>
      <c r="P287" s="110"/>
      <c r="Q287" s="110"/>
      <c r="R287" s="110"/>
      <c r="S287" s="110"/>
      <c r="T287" s="110"/>
      <c r="U287" s="110"/>
      <c r="V287" s="110"/>
      <c r="X287" s="111"/>
    </row>
    <row r="288" spans="2:24" s="108" customFormat="1" x14ac:dyDescent="0.25">
      <c r="B288" s="109"/>
      <c r="C288" s="110"/>
      <c r="D288" s="109"/>
      <c r="I288" s="110"/>
      <c r="J288" s="110"/>
      <c r="K288" s="110"/>
      <c r="L288" s="110"/>
      <c r="M288" s="110"/>
      <c r="N288" s="110"/>
      <c r="O288" s="110"/>
      <c r="P288" s="110"/>
      <c r="Q288" s="110"/>
      <c r="R288" s="110"/>
      <c r="S288" s="110"/>
      <c r="T288" s="110"/>
      <c r="U288" s="110"/>
      <c r="V288" s="110"/>
      <c r="X288" s="111"/>
    </row>
    <row r="289" spans="2:24" s="108" customFormat="1" x14ac:dyDescent="0.25">
      <c r="B289" s="109"/>
      <c r="C289" s="110"/>
      <c r="D289" s="109"/>
      <c r="I289" s="110"/>
      <c r="J289" s="110"/>
      <c r="K289" s="110"/>
      <c r="L289" s="110"/>
      <c r="M289" s="110"/>
      <c r="N289" s="110"/>
      <c r="O289" s="110"/>
      <c r="P289" s="110"/>
      <c r="Q289" s="110"/>
      <c r="R289" s="110"/>
      <c r="S289" s="110"/>
      <c r="T289" s="110"/>
      <c r="U289" s="110"/>
      <c r="V289" s="110"/>
      <c r="X289" s="111"/>
    </row>
    <row r="290" spans="2:24" s="108" customFormat="1" x14ac:dyDescent="0.25">
      <c r="B290" s="109"/>
      <c r="C290" s="110"/>
      <c r="D290" s="109"/>
      <c r="I290" s="110"/>
      <c r="J290" s="110"/>
      <c r="K290" s="110"/>
      <c r="L290" s="110"/>
      <c r="M290" s="110"/>
      <c r="N290" s="110"/>
      <c r="O290" s="110"/>
      <c r="P290" s="110"/>
      <c r="Q290" s="110"/>
      <c r="R290" s="110"/>
      <c r="S290" s="110"/>
      <c r="T290" s="110"/>
      <c r="U290" s="110"/>
      <c r="V290" s="110"/>
      <c r="X290" s="111"/>
    </row>
    <row r="291" spans="2:24" s="108" customFormat="1" x14ac:dyDescent="0.25">
      <c r="B291" s="109"/>
      <c r="C291" s="110"/>
      <c r="D291" s="109"/>
      <c r="I291" s="110"/>
      <c r="J291" s="110"/>
      <c r="K291" s="110"/>
      <c r="L291" s="110"/>
      <c r="M291" s="110"/>
      <c r="N291" s="110"/>
      <c r="O291" s="110"/>
      <c r="P291" s="110"/>
      <c r="Q291" s="110"/>
      <c r="R291" s="110"/>
      <c r="S291" s="110"/>
      <c r="T291" s="110"/>
      <c r="U291" s="110"/>
      <c r="V291" s="110"/>
      <c r="X291" s="111"/>
    </row>
    <row r="292" spans="2:24" s="108" customFormat="1" x14ac:dyDescent="0.25">
      <c r="B292" s="109"/>
      <c r="C292" s="110"/>
      <c r="D292" s="109"/>
      <c r="I292" s="110"/>
      <c r="J292" s="110"/>
      <c r="K292" s="110"/>
      <c r="L292" s="110"/>
      <c r="M292" s="110"/>
      <c r="N292" s="110"/>
      <c r="O292" s="110"/>
      <c r="P292" s="110"/>
      <c r="Q292" s="110"/>
      <c r="R292" s="110"/>
      <c r="S292" s="110"/>
      <c r="T292" s="110"/>
      <c r="U292" s="110"/>
      <c r="V292" s="110"/>
      <c r="X292" s="111"/>
    </row>
    <row r="293" spans="2:24" s="108" customFormat="1" x14ac:dyDescent="0.25">
      <c r="B293" s="109"/>
      <c r="C293" s="110"/>
      <c r="D293" s="109"/>
      <c r="I293" s="110"/>
      <c r="J293" s="110"/>
      <c r="K293" s="110"/>
      <c r="L293" s="110"/>
      <c r="M293" s="110"/>
      <c r="N293" s="110"/>
      <c r="O293" s="110"/>
      <c r="P293" s="110"/>
      <c r="Q293" s="110"/>
      <c r="R293" s="110"/>
      <c r="S293" s="110"/>
      <c r="T293" s="110"/>
      <c r="U293" s="110"/>
      <c r="V293" s="110"/>
      <c r="X293" s="111"/>
    </row>
    <row r="294" spans="2:24" s="108" customFormat="1" x14ac:dyDescent="0.25">
      <c r="B294" s="109"/>
      <c r="C294" s="110"/>
      <c r="D294" s="109"/>
      <c r="I294" s="110"/>
      <c r="J294" s="110"/>
      <c r="K294" s="110"/>
      <c r="L294" s="110"/>
      <c r="M294" s="110"/>
      <c r="N294" s="110"/>
      <c r="O294" s="110"/>
      <c r="P294" s="110"/>
      <c r="Q294" s="110"/>
      <c r="R294" s="110"/>
      <c r="S294" s="110"/>
      <c r="T294" s="110"/>
      <c r="U294" s="110"/>
      <c r="V294" s="110"/>
      <c r="X294" s="111"/>
    </row>
    <row r="295" spans="2:24" s="108" customFormat="1" x14ac:dyDescent="0.25">
      <c r="B295" s="109"/>
      <c r="C295" s="110"/>
      <c r="D295" s="109"/>
      <c r="I295" s="110"/>
      <c r="J295" s="110"/>
      <c r="K295" s="110"/>
      <c r="L295" s="110"/>
      <c r="M295" s="110"/>
      <c r="N295" s="110"/>
      <c r="O295" s="110"/>
      <c r="P295" s="110"/>
      <c r="Q295" s="110"/>
      <c r="R295" s="110"/>
      <c r="S295" s="110"/>
      <c r="T295" s="110"/>
      <c r="U295" s="110"/>
      <c r="V295" s="110"/>
      <c r="X295" s="111"/>
    </row>
    <row r="296" spans="2:24" s="108" customFormat="1" x14ac:dyDescent="0.25">
      <c r="B296" s="109"/>
      <c r="C296" s="110"/>
      <c r="D296" s="109"/>
      <c r="I296" s="110"/>
      <c r="J296" s="110"/>
      <c r="K296" s="110"/>
      <c r="L296" s="110"/>
      <c r="M296" s="110"/>
      <c r="N296" s="110"/>
      <c r="O296" s="110"/>
      <c r="P296" s="110"/>
      <c r="Q296" s="110"/>
      <c r="R296" s="110"/>
      <c r="S296" s="110"/>
      <c r="T296" s="110"/>
      <c r="U296" s="110"/>
      <c r="V296" s="110"/>
      <c r="X296" s="111"/>
    </row>
    <row r="297" spans="2:24" s="108" customFormat="1" x14ac:dyDescent="0.25">
      <c r="B297" s="109"/>
      <c r="C297" s="110"/>
      <c r="D297" s="109"/>
      <c r="I297" s="110"/>
      <c r="J297" s="110"/>
      <c r="K297" s="110"/>
      <c r="L297" s="110"/>
      <c r="M297" s="110"/>
      <c r="N297" s="110"/>
      <c r="O297" s="110"/>
      <c r="P297" s="110"/>
      <c r="Q297" s="110"/>
      <c r="R297" s="110"/>
      <c r="S297" s="110"/>
      <c r="T297" s="110"/>
      <c r="U297" s="110"/>
      <c r="V297" s="110"/>
      <c r="X297" s="111"/>
    </row>
    <row r="298" spans="2:24" s="108" customFormat="1" x14ac:dyDescent="0.25">
      <c r="B298" s="109"/>
      <c r="C298" s="110"/>
      <c r="D298" s="109"/>
      <c r="I298" s="110"/>
      <c r="J298" s="110"/>
      <c r="K298" s="110"/>
      <c r="L298" s="110"/>
      <c r="M298" s="110"/>
      <c r="N298" s="110"/>
      <c r="O298" s="110"/>
      <c r="P298" s="110"/>
      <c r="Q298" s="110"/>
      <c r="R298" s="110"/>
      <c r="S298" s="110"/>
      <c r="T298" s="110"/>
      <c r="U298" s="110"/>
      <c r="V298" s="110"/>
      <c r="X298" s="111"/>
    </row>
    <row r="299" spans="2:24" s="108" customFormat="1" x14ac:dyDescent="0.25">
      <c r="B299" s="109"/>
      <c r="C299" s="110"/>
      <c r="D299" s="109"/>
      <c r="I299" s="110"/>
      <c r="J299" s="110"/>
      <c r="K299" s="110"/>
      <c r="L299" s="110"/>
      <c r="M299" s="110"/>
      <c r="N299" s="110"/>
      <c r="O299" s="110"/>
      <c r="P299" s="110"/>
      <c r="Q299" s="110"/>
      <c r="R299" s="110"/>
      <c r="S299" s="110"/>
      <c r="T299" s="110"/>
      <c r="U299" s="110"/>
      <c r="V299" s="110"/>
      <c r="X299" s="111"/>
    </row>
    <row r="300" spans="2:24" s="108" customFormat="1" x14ac:dyDescent="0.25">
      <c r="B300" s="109"/>
      <c r="C300" s="110"/>
      <c r="D300" s="109"/>
      <c r="I300" s="110"/>
      <c r="J300" s="110"/>
      <c r="K300" s="110"/>
      <c r="L300" s="110"/>
      <c r="M300" s="110"/>
      <c r="N300" s="110"/>
      <c r="O300" s="110"/>
      <c r="P300" s="110"/>
      <c r="Q300" s="110"/>
      <c r="R300" s="110"/>
      <c r="S300" s="110"/>
      <c r="T300" s="110"/>
      <c r="U300" s="110"/>
      <c r="V300" s="110"/>
      <c r="X300" s="111"/>
    </row>
    <row r="301" spans="2:24" s="108" customFormat="1" x14ac:dyDescent="0.25">
      <c r="B301" s="109"/>
      <c r="C301" s="110"/>
      <c r="D301" s="109"/>
      <c r="I301" s="110"/>
      <c r="J301" s="110"/>
      <c r="K301" s="110"/>
      <c r="L301" s="110"/>
      <c r="M301" s="110"/>
      <c r="N301" s="110"/>
      <c r="O301" s="110"/>
      <c r="P301" s="110"/>
      <c r="Q301" s="110"/>
      <c r="R301" s="110"/>
      <c r="S301" s="110"/>
      <c r="T301" s="110"/>
      <c r="U301" s="110"/>
      <c r="V301" s="110"/>
      <c r="X301" s="111"/>
    </row>
    <row r="302" spans="2:24" s="108" customFormat="1" x14ac:dyDescent="0.25">
      <c r="B302" s="109"/>
      <c r="C302" s="110"/>
      <c r="D302" s="109"/>
      <c r="I302" s="110"/>
      <c r="J302" s="110"/>
      <c r="K302" s="110"/>
      <c r="L302" s="110"/>
      <c r="M302" s="110"/>
      <c r="N302" s="110"/>
      <c r="O302" s="110"/>
      <c r="P302" s="110"/>
      <c r="Q302" s="110"/>
      <c r="R302" s="110"/>
      <c r="S302" s="110"/>
      <c r="T302" s="110"/>
      <c r="U302" s="110"/>
      <c r="V302" s="110"/>
      <c r="X302" s="111"/>
    </row>
    <row r="303" spans="2:24" s="108" customFormat="1" x14ac:dyDescent="0.25">
      <c r="B303" s="109"/>
      <c r="C303" s="110"/>
      <c r="D303" s="109"/>
      <c r="I303" s="110"/>
      <c r="J303" s="110"/>
      <c r="K303" s="110"/>
      <c r="L303" s="110"/>
      <c r="M303" s="110"/>
      <c r="N303" s="110"/>
      <c r="O303" s="110"/>
      <c r="P303" s="110"/>
      <c r="Q303" s="110"/>
      <c r="R303" s="110"/>
      <c r="S303" s="110"/>
      <c r="T303" s="110"/>
      <c r="U303" s="110"/>
      <c r="V303" s="110"/>
      <c r="X303" s="111"/>
    </row>
    <row r="304" spans="2:24" s="108" customFormat="1" x14ac:dyDescent="0.25">
      <c r="B304" s="109"/>
      <c r="C304" s="110"/>
      <c r="D304" s="109"/>
      <c r="I304" s="110"/>
      <c r="J304" s="110"/>
      <c r="K304" s="110"/>
      <c r="L304" s="110"/>
      <c r="M304" s="110"/>
      <c r="N304" s="110"/>
      <c r="O304" s="110"/>
      <c r="P304" s="110"/>
      <c r="Q304" s="110"/>
      <c r="R304" s="110"/>
      <c r="S304" s="110"/>
      <c r="T304" s="110"/>
      <c r="U304" s="110"/>
      <c r="V304" s="110"/>
      <c r="X304" s="111"/>
    </row>
    <row r="305" spans="2:24" s="108" customFormat="1" x14ac:dyDescent="0.25">
      <c r="B305" s="109"/>
      <c r="C305" s="110"/>
      <c r="D305" s="109"/>
      <c r="I305" s="110"/>
      <c r="J305" s="110"/>
      <c r="K305" s="110"/>
      <c r="L305" s="110"/>
      <c r="M305" s="110"/>
      <c r="N305" s="110"/>
      <c r="O305" s="110"/>
      <c r="P305" s="110"/>
      <c r="Q305" s="110"/>
      <c r="R305" s="110"/>
      <c r="S305" s="110"/>
      <c r="T305" s="110"/>
      <c r="U305" s="110"/>
      <c r="V305" s="110"/>
      <c r="X305" s="111"/>
    </row>
    <row r="306" spans="2:24" s="108" customFormat="1" x14ac:dyDescent="0.25">
      <c r="B306" s="109"/>
      <c r="C306" s="110"/>
      <c r="D306" s="109"/>
      <c r="I306" s="110"/>
      <c r="J306" s="110"/>
      <c r="K306" s="110"/>
      <c r="L306" s="110"/>
      <c r="M306" s="110"/>
      <c r="N306" s="110"/>
      <c r="O306" s="110"/>
      <c r="P306" s="110"/>
      <c r="Q306" s="110"/>
      <c r="R306" s="110"/>
      <c r="S306" s="110"/>
      <c r="T306" s="110"/>
      <c r="U306" s="110"/>
      <c r="V306" s="110"/>
      <c r="X306" s="111"/>
    </row>
    <row r="307" spans="2:24" s="108" customFormat="1" x14ac:dyDescent="0.25">
      <c r="B307" s="109"/>
      <c r="C307" s="110"/>
      <c r="D307" s="109"/>
      <c r="I307" s="110"/>
      <c r="J307" s="110"/>
      <c r="K307" s="110"/>
      <c r="L307" s="110"/>
      <c r="M307" s="110"/>
      <c r="N307" s="110"/>
      <c r="O307" s="110"/>
      <c r="P307" s="110"/>
      <c r="Q307" s="110"/>
      <c r="R307" s="110"/>
      <c r="S307" s="110"/>
      <c r="T307" s="110"/>
      <c r="U307" s="110"/>
      <c r="V307" s="110"/>
      <c r="X307" s="111"/>
    </row>
    <row r="308" spans="2:24" s="108" customFormat="1" x14ac:dyDescent="0.25">
      <c r="B308" s="109"/>
      <c r="C308" s="110"/>
      <c r="D308" s="109"/>
      <c r="I308" s="110"/>
      <c r="J308" s="110"/>
      <c r="K308" s="110"/>
      <c r="L308" s="110"/>
      <c r="M308" s="110"/>
      <c r="N308" s="110"/>
      <c r="O308" s="110"/>
      <c r="P308" s="110"/>
      <c r="Q308" s="110"/>
      <c r="R308" s="110"/>
      <c r="S308" s="110"/>
      <c r="T308" s="110"/>
      <c r="U308" s="110"/>
      <c r="V308" s="110"/>
      <c r="X308" s="111"/>
    </row>
    <row r="309" spans="2:24" s="108" customFormat="1" x14ac:dyDescent="0.25">
      <c r="B309" s="109"/>
      <c r="C309" s="110"/>
      <c r="D309" s="109"/>
      <c r="I309" s="110"/>
      <c r="J309" s="110"/>
      <c r="K309" s="110"/>
      <c r="L309" s="110"/>
      <c r="M309" s="110"/>
      <c r="N309" s="110"/>
      <c r="O309" s="110"/>
      <c r="P309" s="110"/>
      <c r="Q309" s="110"/>
      <c r="R309" s="110"/>
      <c r="S309" s="110"/>
      <c r="T309" s="110"/>
      <c r="U309" s="110"/>
      <c r="V309" s="110"/>
      <c r="X309" s="111"/>
    </row>
    <row r="310" spans="2:24" s="108" customFormat="1" x14ac:dyDescent="0.25">
      <c r="B310" s="109"/>
      <c r="C310" s="110"/>
      <c r="D310" s="109"/>
      <c r="I310" s="110"/>
      <c r="J310" s="110"/>
      <c r="K310" s="110"/>
      <c r="L310" s="110"/>
      <c r="M310" s="110"/>
      <c r="N310" s="110"/>
      <c r="O310" s="110"/>
      <c r="P310" s="110"/>
      <c r="Q310" s="110"/>
      <c r="R310" s="110"/>
      <c r="S310" s="110"/>
      <c r="T310" s="110"/>
      <c r="U310" s="110"/>
      <c r="V310" s="110"/>
      <c r="X310" s="111"/>
    </row>
    <row r="311" spans="2:24" s="108" customFormat="1" x14ac:dyDescent="0.25">
      <c r="B311" s="109"/>
      <c r="C311" s="110"/>
      <c r="D311" s="109"/>
      <c r="I311" s="110"/>
      <c r="J311" s="110"/>
      <c r="K311" s="110"/>
      <c r="L311" s="110"/>
      <c r="M311" s="110"/>
      <c r="N311" s="110"/>
      <c r="O311" s="110"/>
      <c r="P311" s="110"/>
      <c r="Q311" s="110"/>
      <c r="R311" s="110"/>
      <c r="S311" s="110"/>
      <c r="T311" s="110"/>
      <c r="U311" s="110"/>
      <c r="V311" s="110"/>
      <c r="X311" s="111"/>
    </row>
    <row r="312" spans="2:24" s="108" customFormat="1" x14ac:dyDescent="0.25">
      <c r="B312" s="109"/>
      <c r="C312" s="110"/>
      <c r="D312" s="109"/>
      <c r="I312" s="110"/>
      <c r="J312" s="110"/>
      <c r="K312" s="110"/>
      <c r="L312" s="110"/>
      <c r="M312" s="110"/>
      <c r="N312" s="110"/>
      <c r="O312" s="110"/>
      <c r="P312" s="110"/>
      <c r="Q312" s="110"/>
      <c r="R312" s="110"/>
      <c r="S312" s="110"/>
      <c r="T312" s="110"/>
      <c r="U312" s="110"/>
      <c r="V312" s="110"/>
      <c r="X312" s="111"/>
    </row>
    <row r="313" spans="2:24" s="108" customFormat="1" x14ac:dyDescent="0.25">
      <c r="B313" s="109"/>
      <c r="C313" s="110"/>
      <c r="D313" s="109"/>
      <c r="I313" s="110"/>
      <c r="J313" s="110"/>
      <c r="K313" s="110"/>
      <c r="L313" s="110"/>
      <c r="M313" s="110"/>
      <c r="N313" s="110"/>
      <c r="O313" s="110"/>
      <c r="P313" s="110"/>
      <c r="Q313" s="110"/>
      <c r="R313" s="110"/>
      <c r="S313" s="110"/>
      <c r="T313" s="110"/>
      <c r="U313" s="110"/>
      <c r="V313" s="110"/>
      <c r="X313" s="111"/>
    </row>
    <row r="314" spans="2:24" s="108" customFormat="1" x14ac:dyDescent="0.25">
      <c r="B314" s="109"/>
      <c r="C314" s="110"/>
      <c r="D314" s="109"/>
      <c r="I314" s="110"/>
      <c r="J314" s="110"/>
      <c r="K314" s="110"/>
      <c r="L314" s="110"/>
      <c r="M314" s="110"/>
      <c r="N314" s="110"/>
      <c r="O314" s="110"/>
      <c r="P314" s="110"/>
      <c r="Q314" s="110"/>
      <c r="R314" s="110"/>
      <c r="S314" s="110"/>
      <c r="T314" s="110"/>
      <c r="U314" s="110"/>
      <c r="V314" s="110"/>
      <c r="X314" s="111"/>
    </row>
    <row r="315" spans="2:24" s="108" customFormat="1" x14ac:dyDescent="0.25">
      <c r="B315" s="109"/>
      <c r="C315" s="110"/>
      <c r="D315" s="109"/>
      <c r="I315" s="110"/>
      <c r="J315" s="110"/>
      <c r="K315" s="110"/>
      <c r="L315" s="110"/>
      <c r="M315" s="110"/>
      <c r="N315" s="110"/>
      <c r="O315" s="110"/>
      <c r="P315" s="110"/>
      <c r="Q315" s="110"/>
      <c r="R315" s="110"/>
      <c r="S315" s="110"/>
      <c r="T315" s="110"/>
      <c r="U315" s="110"/>
      <c r="V315" s="110"/>
      <c r="X315" s="111"/>
    </row>
    <row r="316" spans="2:24" s="108" customFormat="1" x14ac:dyDescent="0.25">
      <c r="B316" s="109"/>
      <c r="C316" s="110"/>
      <c r="D316" s="109"/>
      <c r="I316" s="110"/>
      <c r="J316" s="110"/>
      <c r="K316" s="110"/>
      <c r="L316" s="110"/>
      <c r="M316" s="110"/>
      <c r="N316" s="110"/>
      <c r="O316" s="110"/>
      <c r="P316" s="110"/>
      <c r="Q316" s="110"/>
      <c r="R316" s="110"/>
      <c r="S316" s="110"/>
      <c r="T316" s="110"/>
      <c r="U316" s="110"/>
      <c r="V316" s="110"/>
      <c r="X316" s="111"/>
    </row>
    <row r="317" spans="2:24" s="108" customFormat="1" x14ac:dyDescent="0.25">
      <c r="B317" s="109"/>
      <c r="C317" s="110"/>
      <c r="D317" s="109"/>
      <c r="I317" s="110"/>
      <c r="J317" s="110"/>
      <c r="K317" s="110"/>
      <c r="L317" s="110"/>
      <c r="M317" s="110"/>
      <c r="N317" s="110"/>
      <c r="O317" s="110"/>
      <c r="P317" s="110"/>
      <c r="Q317" s="110"/>
      <c r="R317" s="110"/>
      <c r="S317" s="110"/>
      <c r="T317" s="110"/>
      <c r="U317" s="110"/>
      <c r="V317" s="110"/>
      <c r="X317" s="111"/>
    </row>
    <row r="318" spans="2:24" s="108" customFormat="1" x14ac:dyDescent="0.25">
      <c r="B318" s="109"/>
      <c r="C318" s="110"/>
      <c r="D318" s="109"/>
      <c r="I318" s="110"/>
      <c r="J318" s="110"/>
      <c r="K318" s="110"/>
      <c r="L318" s="110"/>
      <c r="M318" s="110"/>
      <c r="N318" s="110"/>
      <c r="O318" s="110"/>
      <c r="P318" s="110"/>
      <c r="Q318" s="110"/>
      <c r="R318" s="110"/>
      <c r="S318" s="110"/>
      <c r="T318" s="110"/>
      <c r="U318" s="110"/>
      <c r="V318" s="110"/>
      <c r="X318" s="111"/>
    </row>
    <row r="319" spans="2:24" s="108" customFormat="1" x14ac:dyDescent="0.25">
      <c r="B319" s="109"/>
      <c r="C319" s="110"/>
      <c r="D319" s="109"/>
      <c r="I319" s="110"/>
      <c r="J319" s="110"/>
      <c r="K319" s="110"/>
      <c r="L319" s="110"/>
      <c r="M319" s="110"/>
      <c r="N319" s="110"/>
      <c r="O319" s="110"/>
      <c r="P319" s="110"/>
      <c r="Q319" s="110"/>
      <c r="R319" s="110"/>
      <c r="S319" s="110"/>
      <c r="T319" s="110"/>
      <c r="U319" s="110"/>
      <c r="V319" s="110"/>
      <c r="X319" s="111"/>
    </row>
    <row r="320" spans="2:24" s="108" customFormat="1" x14ac:dyDescent="0.25">
      <c r="B320" s="109"/>
      <c r="C320" s="110"/>
      <c r="D320" s="109"/>
      <c r="I320" s="110"/>
      <c r="J320" s="110"/>
      <c r="K320" s="110"/>
      <c r="L320" s="110"/>
      <c r="M320" s="110"/>
      <c r="N320" s="110"/>
      <c r="O320" s="110"/>
      <c r="P320" s="110"/>
      <c r="Q320" s="110"/>
      <c r="R320" s="110"/>
      <c r="S320" s="110"/>
      <c r="T320" s="110"/>
      <c r="U320" s="110"/>
      <c r="V320" s="110"/>
      <c r="X320" s="111"/>
    </row>
    <row r="321" spans="2:24" s="108" customFormat="1" x14ac:dyDescent="0.25">
      <c r="B321" s="109"/>
      <c r="C321" s="110"/>
      <c r="D321" s="109"/>
      <c r="I321" s="110"/>
      <c r="J321" s="110"/>
      <c r="K321" s="110"/>
      <c r="L321" s="110"/>
      <c r="M321" s="110"/>
      <c r="N321" s="110"/>
      <c r="O321" s="110"/>
      <c r="P321" s="110"/>
      <c r="Q321" s="110"/>
      <c r="R321" s="110"/>
      <c r="S321" s="110"/>
      <c r="T321" s="110"/>
      <c r="U321" s="110"/>
      <c r="V321" s="110"/>
      <c r="X321" s="111"/>
    </row>
    <row r="322" spans="2:24" s="108" customFormat="1" x14ac:dyDescent="0.25">
      <c r="B322" s="109"/>
      <c r="C322" s="110"/>
      <c r="D322" s="109"/>
      <c r="I322" s="110"/>
      <c r="J322" s="110"/>
      <c r="K322" s="110"/>
      <c r="L322" s="110"/>
      <c r="M322" s="110"/>
      <c r="N322" s="110"/>
      <c r="O322" s="110"/>
      <c r="P322" s="110"/>
      <c r="Q322" s="110"/>
      <c r="R322" s="110"/>
      <c r="S322" s="110"/>
      <c r="T322" s="110"/>
      <c r="U322" s="110"/>
      <c r="V322" s="110"/>
      <c r="X322" s="111"/>
    </row>
    <row r="323" spans="2:24" s="108" customFormat="1" x14ac:dyDescent="0.25">
      <c r="B323" s="109"/>
      <c r="C323" s="110"/>
      <c r="D323" s="109"/>
      <c r="I323" s="110"/>
      <c r="J323" s="110"/>
      <c r="K323" s="110"/>
      <c r="L323" s="110"/>
      <c r="M323" s="110"/>
      <c r="N323" s="110"/>
      <c r="O323" s="110"/>
      <c r="P323" s="110"/>
      <c r="Q323" s="110"/>
      <c r="R323" s="110"/>
      <c r="S323" s="110"/>
      <c r="T323" s="110"/>
      <c r="U323" s="110"/>
      <c r="V323" s="110"/>
      <c r="X323" s="111"/>
    </row>
    <row r="324" spans="2:24" s="108" customFormat="1" x14ac:dyDescent="0.25">
      <c r="B324" s="109"/>
      <c r="C324" s="110"/>
      <c r="D324" s="109"/>
      <c r="I324" s="110"/>
      <c r="J324" s="110"/>
      <c r="K324" s="110"/>
      <c r="L324" s="110"/>
      <c r="M324" s="110"/>
      <c r="N324" s="110"/>
      <c r="O324" s="110"/>
      <c r="P324" s="110"/>
      <c r="Q324" s="110"/>
      <c r="R324" s="110"/>
      <c r="S324" s="110"/>
      <c r="T324" s="110"/>
      <c r="U324" s="110"/>
      <c r="V324" s="110"/>
      <c r="X324" s="111"/>
    </row>
    <row r="325" spans="2:24" s="108" customFormat="1" x14ac:dyDescent="0.25">
      <c r="B325" s="109"/>
      <c r="C325" s="110"/>
      <c r="D325" s="109"/>
      <c r="I325" s="110"/>
      <c r="J325" s="110"/>
      <c r="K325" s="110"/>
      <c r="L325" s="110"/>
      <c r="M325" s="110"/>
      <c r="N325" s="110"/>
      <c r="O325" s="110"/>
      <c r="P325" s="110"/>
      <c r="Q325" s="110"/>
      <c r="R325" s="110"/>
      <c r="S325" s="110"/>
      <c r="T325" s="110"/>
      <c r="U325" s="110"/>
      <c r="V325" s="110"/>
      <c r="X325" s="111"/>
    </row>
    <row r="326" spans="2:24" s="108" customFormat="1" x14ac:dyDescent="0.25">
      <c r="B326" s="109"/>
      <c r="C326" s="110"/>
      <c r="D326" s="109"/>
      <c r="I326" s="110"/>
      <c r="J326" s="110"/>
      <c r="K326" s="110"/>
      <c r="L326" s="110"/>
      <c r="M326" s="110"/>
      <c r="N326" s="110"/>
      <c r="O326" s="110"/>
      <c r="P326" s="110"/>
      <c r="Q326" s="110"/>
      <c r="R326" s="110"/>
      <c r="S326" s="110"/>
      <c r="T326" s="110"/>
      <c r="U326" s="110"/>
      <c r="V326" s="110"/>
      <c r="X326" s="111"/>
    </row>
    <row r="327" spans="2:24" s="108" customFormat="1" x14ac:dyDescent="0.25">
      <c r="B327" s="109"/>
      <c r="C327" s="110"/>
      <c r="D327" s="109"/>
      <c r="I327" s="110"/>
      <c r="J327" s="110"/>
      <c r="K327" s="110"/>
      <c r="L327" s="110"/>
      <c r="M327" s="110"/>
      <c r="N327" s="110"/>
      <c r="O327" s="110"/>
      <c r="P327" s="110"/>
      <c r="Q327" s="110"/>
      <c r="R327" s="110"/>
      <c r="S327" s="110"/>
      <c r="T327" s="110"/>
      <c r="U327" s="110"/>
      <c r="V327" s="110"/>
      <c r="X327" s="111"/>
    </row>
    <row r="328" spans="2:24" s="108" customFormat="1" x14ac:dyDescent="0.25">
      <c r="B328" s="109"/>
      <c r="C328" s="110"/>
      <c r="D328" s="109"/>
      <c r="I328" s="110"/>
      <c r="J328" s="110"/>
      <c r="K328" s="110"/>
      <c r="L328" s="110"/>
      <c r="M328" s="110"/>
      <c r="N328" s="110"/>
      <c r="O328" s="110"/>
      <c r="P328" s="110"/>
      <c r="Q328" s="110"/>
      <c r="R328" s="110"/>
      <c r="S328" s="110"/>
      <c r="T328" s="110"/>
      <c r="U328" s="110"/>
      <c r="V328" s="110"/>
      <c r="X328" s="111"/>
    </row>
    <row r="329" spans="2:24" s="108" customFormat="1" x14ac:dyDescent="0.25">
      <c r="B329" s="109"/>
      <c r="C329" s="110"/>
      <c r="D329" s="109"/>
      <c r="I329" s="110"/>
      <c r="J329" s="110"/>
      <c r="K329" s="110"/>
      <c r="L329" s="110"/>
      <c r="M329" s="110"/>
      <c r="N329" s="110"/>
      <c r="O329" s="110"/>
      <c r="P329" s="110"/>
      <c r="Q329" s="110"/>
      <c r="R329" s="110"/>
      <c r="S329" s="110"/>
      <c r="T329" s="110"/>
      <c r="U329" s="110"/>
      <c r="V329" s="110"/>
      <c r="X329" s="111"/>
    </row>
    <row r="330" spans="2:24" s="108" customFormat="1" x14ac:dyDescent="0.25">
      <c r="B330" s="109"/>
      <c r="C330" s="110"/>
      <c r="D330" s="109"/>
      <c r="I330" s="110"/>
      <c r="J330" s="110"/>
      <c r="K330" s="110"/>
      <c r="L330" s="110"/>
      <c r="M330" s="110"/>
      <c r="N330" s="110"/>
      <c r="O330" s="110"/>
      <c r="P330" s="110"/>
      <c r="Q330" s="110"/>
      <c r="R330" s="110"/>
      <c r="S330" s="110"/>
      <c r="T330" s="110"/>
      <c r="U330" s="110"/>
      <c r="V330" s="110"/>
      <c r="X330" s="111"/>
    </row>
    <row r="331" spans="2:24" s="108" customFormat="1" x14ac:dyDescent="0.25">
      <c r="B331" s="109"/>
      <c r="C331" s="110"/>
      <c r="D331" s="109"/>
      <c r="I331" s="110"/>
      <c r="J331" s="110"/>
      <c r="K331" s="110"/>
      <c r="L331" s="110"/>
      <c r="M331" s="110"/>
      <c r="N331" s="110"/>
      <c r="O331" s="110"/>
      <c r="P331" s="110"/>
      <c r="Q331" s="110"/>
      <c r="R331" s="110"/>
      <c r="S331" s="110"/>
      <c r="T331" s="110"/>
      <c r="U331" s="110"/>
      <c r="V331" s="110"/>
      <c r="X331" s="111"/>
    </row>
    <row r="332" spans="2:24" s="108" customFormat="1" x14ac:dyDescent="0.25">
      <c r="B332" s="109"/>
      <c r="C332" s="110"/>
      <c r="D332" s="109"/>
      <c r="I332" s="110"/>
      <c r="J332" s="110"/>
      <c r="K332" s="110"/>
      <c r="L332" s="110"/>
      <c r="M332" s="110"/>
      <c r="N332" s="110"/>
      <c r="O332" s="110"/>
      <c r="P332" s="110"/>
      <c r="Q332" s="110"/>
      <c r="R332" s="110"/>
      <c r="S332" s="110"/>
      <c r="T332" s="110"/>
      <c r="U332" s="110"/>
      <c r="V332" s="110"/>
      <c r="X332" s="111"/>
    </row>
    <row r="333" spans="2:24" s="108" customFormat="1" x14ac:dyDescent="0.25">
      <c r="B333" s="109"/>
      <c r="C333" s="110"/>
      <c r="D333" s="109"/>
      <c r="I333" s="110"/>
      <c r="J333" s="110"/>
      <c r="K333" s="110"/>
      <c r="L333" s="110"/>
      <c r="M333" s="110"/>
      <c r="N333" s="110"/>
      <c r="O333" s="110"/>
      <c r="P333" s="110"/>
      <c r="Q333" s="110"/>
      <c r="R333" s="110"/>
      <c r="S333" s="110"/>
      <c r="T333" s="110"/>
      <c r="U333" s="110"/>
      <c r="V333" s="110"/>
      <c r="X333" s="111"/>
    </row>
    <row r="334" spans="2:24" s="108" customFormat="1" x14ac:dyDescent="0.25">
      <c r="B334" s="109"/>
      <c r="C334" s="110"/>
      <c r="D334" s="109"/>
      <c r="I334" s="110"/>
      <c r="J334" s="110"/>
      <c r="K334" s="110"/>
      <c r="L334" s="110"/>
      <c r="M334" s="110"/>
      <c r="N334" s="110"/>
      <c r="O334" s="110"/>
      <c r="P334" s="110"/>
      <c r="Q334" s="110"/>
      <c r="R334" s="110"/>
      <c r="S334" s="110"/>
      <c r="T334" s="110"/>
      <c r="U334" s="110"/>
      <c r="V334" s="110"/>
      <c r="X334" s="111"/>
    </row>
    <row r="335" spans="2:24" s="108" customFormat="1" x14ac:dyDescent="0.25">
      <c r="B335" s="109"/>
      <c r="C335" s="110"/>
      <c r="D335" s="109"/>
      <c r="I335" s="110"/>
      <c r="J335" s="110"/>
      <c r="K335" s="110"/>
      <c r="L335" s="110"/>
      <c r="M335" s="110"/>
      <c r="N335" s="110"/>
      <c r="O335" s="110"/>
      <c r="P335" s="110"/>
      <c r="Q335" s="110"/>
      <c r="R335" s="110"/>
      <c r="S335" s="110"/>
      <c r="T335" s="110"/>
      <c r="U335" s="110"/>
      <c r="V335" s="110"/>
      <c r="X335" s="111"/>
    </row>
    <row r="336" spans="2:24" s="108" customFormat="1" x14ac:dyDescent="0.25">
      <c r="B336" s="109"/>
      <c r="C336" s="110"/>
      <c r="D336" s="109"/>
      <c r="I336" s="110"/>
      <c r="J336" s="110"/>
      <c r="K336" s="110"/>
      <c r="L336" s="110"/>
      <c r="M336" s="110"/>
      <c r="N336" s="110"/>
      <c r="O336" s="110"/>
      <c r="P336" s="110"/>
      <c r="Q336" s="110"/>
      <c r="R336" s="110"/>
      <c r="S336" s="110"/>
      <c r="T336" s="110"/>
      <c r="U336" s="110"/>
      <c r="V336" s="110"/>
      <c r="X336" s="111"/>
    </row>
    <row r="337" spans="2:24" s="108" customFormat="1" x14ac:dyDescent="0.25">
      <c r="B337" s="109"/>
      <c r="C337" s="110"/>
      <c r="D337" s="109"/>
      <c r="I337" s="110"/>
      <c r="J337" s="110"/>
      <c r="K337" s="110"/>
      <c r="L337" s="110"/>
      <c r="M337" s="110"/>
      <c r="N337" s="110"/>
      <c r="O337" s="110"/>
      <c r="P337" s="110"/>
      <c r="Q337" s="110"/>
      <c r="R337" s="110"/>
      <c r="S337" s="110"/>
      <c r="T337" s="110"/>
      <c r="U337" s="110"/>
      <c r="V337" s="110"/>
      <c r="X337" s="111"/>
    </row>
    <row r="338" spans="2:24" s="108" customFormat="1" x14ac:dyDescent="0.25">
      <c r="B338" s="109"/>
      <c r="C338" s="110"/>
      <c r="D338" s="109"/>
      <c r="I338" s="110"/>
      <c r="J338" s="110"/>
      <c r="K338" s="110"/>
      <c r="L338" s="110"/>
      <c r="M338" s="110"/>
      <c r="N338" s="110"/>
      <c r="O338" s="110"/>
      <c r="P338" s="110"/>
      <c r="Q338" s="110"/>
      <c r="R338" s="110"/>
      <c r="S338" s="110"/>
      <c r="T338" s="110"/>
      <c r="U338" s="110"/>
      <c r="V338" s="110"/>
      <c r="X338" s="111"/>
    </row>
    <row r="339" spans="2:24" s="108" customFormat="1" x14ac:dyDescent="0.25">
      <c r="B339" s="109"/>
      <c r="C339" s="110"/>
      <c r="D339" s="109"/>
      <c r="I339" s="110"/>
      <c r="J339" s="110"/>
      <c r="K339" s="110"/>
      <c r="L339" s="110"/>
      <c r="M339" s="110"/>
      <c r="N339" s="110"/>
      <c r="O339" s="110"/>
      <c r="P339" s="110"/>
      <c r="Q339" s="110"/>
      <c r="R339" s="110"/>
      <c r="S339" s="110"/>
      <c r="T339" s="110"/>
      <c r="U339" s="110"/>
      <c r="V339" s="110"/>
      <c r="X339" s="111"/>
    </row>
    <row r="340" spans="2:24" s="108" customFormat="1" x14ac:dyDescent="0.25">
      <c r="B340" s="109"/>
      <c r="C340" s="110"/>
      <c r="D340" s="109"/>
      <c r="I340" s="110"/>
      <c r="J340" s="110"/>
      <c r="K340" s="110"/>
      <c r="L340" s="110"/>
      <c r="M340" s="110"/>
      <c r="N340" s="110"/>
      <c r="O340" s="110"/>
      <c r="P340" s="110"/>
      <c r="Q340" s="110"/>
      <c r="R340" s="110"/>
      <c r="S340" s="110"/>
      <c r="T340" s="110"/>
      <c r="U340" s="110"/>
      <c r="V340" s="110"/>
      <c r="X340" s="111"/>
    </row>
    <row r="341" spans="2:24" s="108" customFormat="1" x14ac:dyDescent="0.25">
      <c r="B341" s="109"/>
      <c r="C341" s="110"/>
      <c r="D341" s="109"/>
      <c r="I341" s="110"/>
      <c r="J341" s="110"/>
      <c r="K341" s="110"/>
      <c r="L341" s="110"/>
      <c r="M341" s="110"/>
      <c r="N341" s="110"/>
      <c r="O341" s="110"/>
      <c r="P341" s="110"/>
      <c r="Q341" s="110"/>
      <c r="R341" s="110"/>
      <c r="S341" s="110"/>
      <c r="T341" s="110"/>
      <c r="U341" s="110"/>
      <c r="V341" s="110"/>
      <c r="X341" s="111"/>
    </row>
    <row r="342" spans="2:24" s="108" customFormat="1" x14ac:dyDescent="0.25">
      <c r="B342" s="109"/>
      <c r="C342" s="110"/>
      <c r="D342" s="109"/>
      <c r="I342" s="110"/>
      <c r="J342" s="110"/>
      <c r="K342" s="110"/>
      <c r="L342" s="110"/>
      <c r="M342" s="110"/>
      <c r="N342" s="110"/>
      <c r="O342" s="110"/>
      <c r="P342" s="110"/>
      <c r="Q342" s="110"/>
      <c r="R342" s="110"/>
      <c r="S342" s="110"/>
      <c r="T342" s="110"/>
      <c r="U342" s="110"/>
      <c r="V342" s="110"/>
      <c r="X342" s="111"/>
    </row>
    <row r="343" spans="2:24" s="108" customFormat="1" x14ac:dyDescent="0.25">
      <c r="B343" s="109"/>
      <c r="C343" s="110"/>
      <c r="D343" s="109"/>
      <c r="I343" s="110"/>
      <c r="J343" s="110"/>
      <c r="K343" s="110"/>
      <c r="L343" s="110"/>
      <c r="M343" s="110"/>
      <c r="N343" s="110"/>
      <c r="O343" s="110"/>
      <c r="P343" s="110"/>
      <c r="Q343" s="110"/>
      <c r="R343" s="110"/>
      <c r="S343" s="110"/>
      <c r="T343" s="110"/>
      <c r="U343" s="110"/>
      <c r="V343" s="110"/>
      <c r="X343" s="111"/>
    </row>
    <row r="344" spans="2:24" s="108" customFormat="1" x14ac:dyDescent="0.25">
      <c r="B344" s="109"/>
      <c r="C344" s="110"/>
      <c r="D344" s="109"/>
      <c r="I344" s="110"/>
      <c r="J344" s="110"/>
      <c r="K344" s="110"/>
      <c r="L344" s="110"/>
      <c r="M344" s="110"/>
      <c r="N344" s="110"/>
      <c r="O344" s="110"/>
      <c r="P344" s="110"/>
      <c r="Q344" s="110"/>
      <c r="R344" s="110"/>
      <c r="S344" s="110"/>
      <c r="T344" s="110"/>
      <c r="U344" s="110"/>
      <c r="V344" s="110"/>
      <c r="X344" s="111"/>
    </row>
    <row r="345" spans="2:24" s="108" customFormat="1" x14ac:dyDescent="0.25">
      <c r="B345" s="109"/>
      <c r="C345" s="110"/>
      <c r="D345" s="109"/>
      <c r="I345" s="110"/>
      <c r="J345" s="110"/>
      <c r="K345" s="110"/>
      <c r="L345" s="110"/>
      <c r="M345" s="110"/>
      <c r="N345" s="110"/>
      <c r="O345" s="110"/>
      <c r="P345" s="110"/>
      <c r="Q345" s="110"/>
      <c r="R345" s="110"/>
      <c r="S345" s="110"/>
      <c r="T345" s="110"/>
      <c r="U345" s="110"/>
      <c r="V345" s="110"/>
      <c r="X345" s="111"/>
    </row>
    <row r="346" spans="2:24" s="108" customFormat="1" x14ac:dyDescent="0.25">
      <c r="B346" s="109"/>
      <c r="C346" s="110"/>
      <c r="D346" s="109"/>
      <c r="I346" s="110"/>
      <c r="J346" s="110"/>
      <c r="K346" s="110"/>
      <c r="L346" s="110"/>
      <c r="M346" s="110"/>
      <c r="N346" s="110"/>
      <c r="O346" s="110"/>
      <c r="P346" s="110"/>
      <c r="Q346" s="110"/>
      <c r="R346" s="110"/>
      <c r="S346" s="110"/>
      <c r="T346" s="110"/>
      <c r="U346" s="110"/>
      <c r="V346" s="110"/>
      <c r="X346" s="111"/>
    </row>
    <row r="347" spans="2:24" s="108" customFormat="1" x14ac:dyDescent="0.25">
      <c r="B347" s="109"/>
      <c r="C347" s="110"/>
      <c r="D347" s="109"/>
      <c r="I347" s="110"/>
      <c r="J347" s="110"/>
      <c r="K347" s="110"/>
      <c r="L347" s="110"/>
      <c r="M347" s="110"/>
      <c r="N347" s="110"/>
      <c r="O347" s="110"/>
      <c r="P347" s="110"/>
      <c r="Q347" s="110"/>
      <c r="R347" s="110"/>
      <c r="S347" s="110"/>
      <c r="T347" s="110"/>
      <c r="U347" s="110"/>
      <c r="V347" s="110"/>
      <c r="X347" s="111"/>
    </row>
    <row r="348" spans="2:24" s="108" customFormat="1" x14ac:dyDescent="0.25">
      <c r="B348" s="109"/>
      <c r="C348" s="110"/>
      <c r="D348" s="109"/>
      <c r="I348" s="110"/>
      <c r="J348" s="110"/>
      <c r="K348" s="110"/>
      <c r="L348" s="110"/>
      <c r="M348" s="110"/>
      <c r="N348" s="110"/>
      <c r="O348" s="110"/>
      <c r="P348" s="110"/>
      <c r="Q348" s="110"/>
      <c r="R348" s="110"/>
      <c r="S348" s="110"/>
      <c r="T348" s="110"/>
      <c r="U348" s="110"/>
      <c r="V348" s="110"/>
      <c r="X348" s="111"/>
    </row>
    <row r="349" spans="2:24" s="108" customFormat="1" x14ac:dyDescent="0.25">
      <c r="B349" s="109"/>
      <c r="C349" s="110"/>
      <c r="D349" s="109"/>
      <c r="I349" s="110"/>
      <c r="J349" s="110"/>
      <c r="K349" s="110"/>
      <c r="L349" s="110"/>
      <c r="M349" s="110"/>
      <c r="N349" s="110"/>
      <c r="O349" s="110"/>
      <c r="P349" s="110"/>
      <c r="Q349" s="110"/>
      <c r="R349" s="110"/>
      <c r="S349" s="110"/>
      <c r="T349" s="110"/>
      <c r="U349" s="110"/>
      <c r="V349" s="110"/>
      <c r="X349" s="111"/>
    </row>
    <row r="350" spans="2:24" s="108" customFormat="1" x14ac:dyDescent="0.25">
      <c r="B350" s="109"/>
      <c r="C350" s="110"/>
      <c r="D350" s="109"/>
      <c r="I350" s="110"/>
      <c r="J350" s="110"/>
      <c r="K350" s="110"/>
      <c r="L350" s="110"/>
      <c r="M350" s="110"/>
      <c r="N350" s="110"/>
      <c r="O350" s="110"/>
      <c r="P350" s="110"/>
      <c r="Q350" s="110"/>
      <c r="R350" s="110"/>
      <c r="S350" s="110"/>
      <c r="T350" s="110"/>
      <c r="U350" s="110"/>
      <c r="V350" s="110"/>
      <c r="X350" s="111"/>
    </row>
    <row r="351" spans="2:24" s="108" customFormat="1" x14ac:dyDescent="0.25">
      <c r="B351" s="109"/>
      <c r="C351" s="110"/>
      <c r="D351" s="109"/>
      <c r="I351" s="110"/>
      <c r="J351" s="110"/>
      <c r="K351" s="110"/>
      <c r="L351" s="110"/>
      <c r="M351" s="110"/>
      <c r="N351" s="110"/>
      <c r="O351" s="110"/>
      <c r="P351" s="110"/>
      <c r="Q351" s="110"/>
      <c r="R351" s="110"/>
      <c r="S351" s="110"/>
      <c r="T351" s="110"/>
      <c r="U351" s="110"/>
      <c r="V351" s="110"/>
      <c r="X351" s="111"/>
    </row>
    <row r="352" spans="2:24" s="108" customFormat="1" x14ac:dyDescent="0.25">
      <c r="B352" s="109"/>
      <c r="C352" s="110"/>
      <c r="D352" s="109"/>
      <c r="I352" s="110"/>
      <c r="J352" s="110"/>
      <c r="K352" s="110"/>
      <c r="L352" s="110"/>
      <c r="M352" s="110"/>
      <c r="N352" s="110"/>
      <c r="O352" s="110"/>
      <c r="P352" s="110"/>
      <c r="Q352" s="110"/>
      <c r="R352" s="110"/>
      <c r="S352" s="110"/>
      <c r="T352" s="110"/>
      <c r="U352" s="110"/>
      <c r="V352" s="110"/>
      <c r="X352" s="111"/>
    </row>
    <row r="353" spans="2:24" s="108" customFormat="1" x14ac:dyDescent="0.25">
      <c r="B353" s="109"/>
      <c r="C353" s="110"/>
      <c r="D353" s="109"/>
      <c r="I353" s="110"/>
      <c r="J353" s="110"/>
      <c r="K353" s="110"/>
      <c r="L353" s="110"/>
      <c r="M353" s="110"/>
      <c r="N353" s="110"/>
      <c r="O353" s="110"/>
      <c r="P353" s="110"/>
      <c r="Q353" s="110"/>
      <c r="R353" s="110"/>
      <c r="S353" s="110"/>
      <c r="T353" s="110"/>
      <c r="U353" s="110"/>
      <c r="V353" s="110"/>
      <c r="X353" s="111"/>
    </row>
    <row r="354" spans="2:24" s="108" customFormat="1" x14ac:dyDescent="0.25">
      <c r="B354" s="109"/>
      <c r="C354" s="110"/>
      <c r="D354" s="109"/>
      <c r="I354" s="110"/>
      <c r="J354" s="110"/>
      <c r="K354" s="110"/>
      <c r="L354" s="110"/>
      <c r="M354" s="110"/>
      <c r="N354" s="110"/>
      <c r="O354" s="110"/>
      <c r="P354" s="110"/>
      <c r="Q354" s="110"/>
      <c r="R354" s="110"/>
      <c r="S354" s="110"/>
      <c r="T354" s="110"/>
      <c r="U354" s="110"/>
      <c r="V354" s="110"/>
      <c r="X354" s="111"/>
    </row>
    <row r="355" spans="2:24" s="108" customFormat="1" x14ac:dyDescent="0.25">
      <c r="B355" s="109"/>
      <c r="C355" s="110"/>
      <c r="D355" s="109"/>
      <c r="I355" s="110"/>
      <c r="J355" s="110"/>
      <c r="K355" s="110"/>
      <c r="L355" s="110"/>
      <c r="M355" s="110"/>
      <c r="N355" s="110"/>
      <c r="O355" s="110"/>
      <c r="P355" s="110"/>
      <c r="Q355" s="110"/>
      <c r="R355" s="110"/>
      <c r="S355" s="110"/>
      <c r="T355" s="110"/>
      <c r="U355" s="110"/>
      <c r="V355" s="110"/>
      <c r="X355" s="111"/>
    </row>
    <row r="356" spans="2:24" s="108" customFormat="1" x14ac:dyDescent="0.25">
      <c r="B356" s="109"/>
      <c r="C356" s="110"/>
      <c r="D356" s="109"/>
      <c r="I356" s="110"/>
      <c r="J356" s="110"/>
      <c r="K356" s="110"/>
      <c r="L356" s="110"/>
      <c r="M356" s="110"/>
      <c r="N356" s="110"/>
      <c r="O356" s="110"/>
      <c r="P356" s="110"/>
      <c r="Q356" s="110"/>
      <c r="R356" s="110"/>
      <c r="S356" s="110"/>
      <c r="T356" s="110"/>
      <c r="U356" s="110"/>
      <c r="V356" s="110"/>
      <c r="X356" s="111"/>
    </row>
    <row r="357" spans="2:24" s="108" customFormat="1" x14ac:dyDescent="0.25">
      <c r="B357" s="109"/>
      <c r="C357" s="110"/>
      <c r="D357" s="109"/>
      <c r="I357" s="110"/>
      <c r="J357" s="110"/>
      <c r="K357" s="110"/>
      <c r="L357" s="110"/>
      <c r="M357" s="110"/>
      <c r="N357" s="110"/>
      <c r="O357" s="110"/>
      <c r="P357" s="110"/>
      <c r="Q357" s="110"/>
      <c r="R357" s="110"/>
      <c r="S357" s="110"/>
      <c r="T357" s="110"/>
      <c r="U357" s="110"/>
      <c r="V357" s="110"/>
      <c r="X357" s="111"/>
    </row>
    <row r="358" spans="2:24" s="108" customFormat="1" x14ac:dyDescent="0.25">
      <c r="B358" s="109"/>
      <c r="C358" s="110"/>
      <c r="D358" s="109"/>
      <c r="I358" s="110"/>
      <c r="J358" s="110"/>
      <c r="K358" s="110"/>
      <c r="L358" s="110"/>
      <c r="M358" s="110"/>
      <c r="N358" s="110"/>
      <c r="O358" s="110"/>
      <c r="P358" s="110"/>
      <c r="Q358" s="110"/>
      <c r="R358" s="110"/>
      <c r="S358" s="110"/>
      <c r="T358" s="110"/>
      <c r="U358" s="110"/>
      <c r="V358" s="110"/>
      <c r="X358" s="111"/>
    </row>
    <row r="359" spans="2:24" s="108" customFormat="1" x14ac:dyDescent="0.25">
      <c r="B359" s="109"/>
      <c r="C359" s="110"/>
      <c r="D359" s="109"/>
      <c r="I359" s="110"/>
      <c r="J359" s="110"/>
      <c r="K359" s="110"/>
      <c r="L359" s="110"/>
      <c r="M359" s="110"/>
      <c r="N359" s="110"/>
      <c r="O359" s="110"/>
      <c r="P359" s="110"/>
      <c r="Q359" s="110"/>
      <c r="R359" s="110"/>
      <c r="S359" s="110"/>
      <c r="T359" s="110"/>
      <c r="U359" s="110"/>
      <c r="V359" s="110"/>
      <c r="X359" s="111"/>
    </row>
    <row r="360" spans="2:24" s="108" customFormat="1" x14ac:dyDescent="0.25">
      <c r="B360" s="109"/>
      <c r="C360" s="110"/>
      <c r="D360" s="109"/>
      <c r="I360" s="110"/>
      <c r="J360" s="110"/>
      <c r="K360" s="110"/>
      <c r="L360" s="110"/>
      <c r="M360" s="110"/>
      <c r="N360" s="110"/>
      <c r="O360" s="110"/>
      <c r="P360" s="110"/>
      <c r="Q360" s="110"/>
      <c r="R360" s="110"/>
      <c r="S360" s="110"/>
      <c r="T360" s="110"/>
      <c r="U360" s="110"/>
      <c r="V360" s="110"/>
      <c r="X360" s="111"/>
    </row>
    <row r="361" spans="2:24" s="108" customFormat="1" x14ac:dyDescent="0.25">
      <c r="B361" s="109"/>
      <c r="C361" s="110"/>
      <c r="D361" s="109"/>
      <c r="I361" s="110"/>
      <c r="J361" s="110"/>
      <c r="K361" s="110"/>
      <c r="L361" s="110"/>
      <c r="M361" s="110"/>
      <c r="N361" s="110"/>
      <c r="O361" s="110"/>
      <c r="P361" s="110"/>
      <c r="Q361" s="110"/>
      <c r="R361" s="110"/>
      <c r="S361" s="110"/>
      <c r="T361" s="110"/>
      <c r="U361" s="110"/>
      <c r="V361" s="110"/>
      <c r="X361" s="111"/>
    </row>
    <row r="362" spans="2:24" s="108" customFormat="1" x14ac:dyDescent="0.25">
      <c r="B362" s="109"/>
      <c r="C362" s="110"/>
      <c r="D362" s="109"/>
      <c r="I362" s="110"/>
      <c r="J362" s="110"/>
      <c r="K362" s="110"/>
      <c r="L362" s="110"/>
      <c r="M362" s="110"/>
      <c r="N362" s="110"/>
      <c r="O362" s="110"/>
      <c r="P362" s="110"/>
      <c r="Q362" s="110"/>
      <c r="R362" s="110"/>
      <c r="S362" s="110"/>
      <c r="T362" s="110"/>
      <c r="U362" s="110"/>
      <c r="V362" s="110"/>
      <c r="X362" s="111"/>
    </row>
    <row r="363" spans="2:24" s="108" customFormat="1" x14ac:dyDescent="0.25">
      <c r="B363" s="109"/>
      <c r="C363" s="110"/>
      <c r="D363" s="109"/>
      <c r="I363" s="110"/>
      <c r="J363" s="110"/>
      <c r="K363" s="110"/>
      <c r="L363" s="110"/>
      <c r="M363" s="110"/>
      <c r="N363" s="110"/>
      <c r="O363" s="110"/>
      <c r="P363" s="110"/>
      <c r="Q363" s="110"/>
      <c r="R363" s="110"/>
      <c r="S363" s="110"/>
      <c r="T363" s="110"/>
      <c r="U363" s="110"/>
      <c r="V363" s="110"/>
      <c r="X363" s="111"/>
    </row>
    <row r="364" spans="2:24" s="108" customFormat="1" x14ac:dyDescent="0.25">
      <c r="B364" s="109"/>
      <c r="C364" s="110"/>
      <c r="D364" s="109"/>
      <c r="I364" s="110"/>
      <c r="J364" s="110"/>
      <c r="K364" s="110"/>
      <c r="L364" s="110"/>
      <c r="M364" s="110"/>
      <c r="N364" s="110"/>
      <c r="O364" s="110"/>
      <c r="P364" s="110"/>
      <c r="Q364" s="110"/>
      <c r="R364" s="110"/>
      <c r="S364" s="110"/>
      <c r="T364" s="110"/>
      <c r="U364" s="110"/>
      <c r="V364" s="110"/>
      <c r="X364" s="111"/>
    </row>
    <row r="365" spans="2:24" s="108" customFormat="1" x14ac:dyDescent="0.25">
      <c r="B365" s="109"/>
      <c r="C365" s="110"/>
      <c r="D365" s="109"/>
      <c r="I365" s="110"/>
      <c r="J365" s="110"/>
      <c r="K365" s="110"/>
      <c r="L365" s="110"/>
      <c r="M365" s="110"/>
      <c r="N365" s="110"/>
      <c r="O365" s="110"/>
      <c r="P365" s="110"/>
      <c r="Q365" s="110"/>
      <c r="R365" s="110"/>
      <c r="S365" s="110"/>
      <c r="T365" s="110"/>
      <c r="U365" s="110"/>
      <c r="V365" s="110"/>
      <c r="X365" s="111"/>
    </row>
    <row r="366" spans="2:24" s="108" customFormat="1" x14ac:dyDescent="0.25">
      <c r="B366" s="109"/>
      <c r="C366" s="110"/>
      <c r="D366" s="109"/>
      <c r="I366" s="110"/>
      <c r="J366" s="110"/>
      <c r="K366" s="110"/>
      <c r="L366" s="110"/>
      <c r="M366" s="110"/>
      <c r="N366" s="110"/>
      <c r="O366" s="110"/>
      <c r="P366" s="110"/>
      <c r="Q366" s="110"/>
      <c r="R366" s="110"/>
      <c r="S366" s="110"/>
      <c r="T366" s="110"/>
      <c r="U366" s="110"/>
      <c r="V366" s="110"/>
      <c r="X366" s="111"/>
    </row>
    <row r="367" spans="2:24" s="108" customFormat="1" x14ac:dyDescent="0.25">
      <c r="B367" s="109"/>
      <c r="C367" s="110"/>
      <c r="D367" s="109"/>
      <c r="I367" s="110"/>
      <c r="J367" s="110"/>
      <c r="K367" s="110"/>
      <c r="L367" s="110"/>
      <c r="M367" s="110"/>
      <c r="N367" s="110"/>
      <c r="O367" s="110"/>
      <c r="P367" s="110"/>
      <c r="Q367" s="110"/>
      <c r="R367" s="110"/>
      <c r="S367" s="110"/>
      <c r="T367" s="110"/>
      <c r="U367" s="110"/>
      <c r="V367" s="110"/>
      <c r="X367" s="111"/>
    </row>
    <row r="368" spans="2:24" s="108" customFormat="1" x14ac:dyDescent="0.25">
      <c r="B368" s="109"/>
      <c r="C368" s="110"/>
      <c r="D368" s="109"/>
      <c r="I368" s="110"/>
      <c r="J368" s="110"/>
      <c r="K368" s="110"/>
      <c r="L368" s="110"/>
      <c r="M368" s="110"/>
      <c r="N368" s="110"/>
      <c r="O368" s="110"/>
      <c r="P368" s="110"/>
      <c r="Q368" s="110"/>
      <c r="R368" s="110"/>
      <c r="S368" s="110"/>
      <c r="T368" s="110"/>
      <c r="U368" s="110"/>
      <c r="V368" s="110"/>
      <c r="X368" s="111"/>
    </row>
    <row r="369" spans="2:24" s="108" customFormat="1" x14ac:dyDescent="0.25">
      <c r="B369" s="109"/>
      <c r="C369" s="110"/>
      <c r="D369" s="109"/>
      <c r="I369" s="110"/>
      <c r="J369" s="110"/>
      <c r="K369" s="110"/>
      <c r="L369" s="110"/>
      <c r="M369" s="110"/>
      <c r="N369" s="110"/>
      <c r="O369" s="110"/>
      <c r="P369" s="110"/>
      <c r="Q369" s="110"/>
      <c r="R369" s="110"/>
      <c r="S369" s="110"/>
      <c r="T369" s="110"/>
      <c r="U369" s="110"/>
      <c r="V369" s="110"/>
      <c r="X369" s="111"/>
    </row>
    <row r="370" spans="2:24" s="108" customFormat="1" x14ac:dyDescent="0.25">
      <c r="B370" s="109"/>
      <c r="C370" s="110"/>
      <c r="D370" s="109"/>
      <c r="I370" s="110"/>
      <c r="J370" s="110"/>
      <c r="K370" s="110"/>
      <c r="L370" s="110"/>
      <c r="M370" s="110"/>
      <c r="N370" s="110"/>
      <c r="O370" s="110"/>
      <c r="P370" s="110"/>
      <c r="Q370" s="110"/>
      <c r="R370" s="110"/>
      <c r="S370" s="110"/>
      <c r="T370" s="110"/>
      <c r="U370" s="110"/>
      <c r="V370" s="110"/>
      <c r="X370" s="111"/>
    </row>
    <row r="371" spans="2:24" s="108" customFormat="1" x14ac:dyDescent="0.25">
      <c r="B371" s="109"/>
      <c r="C371" s="110"/>
      <c r="D371" s="109"/>
      <c r="I371" s="110"/>
      <c r="J371" s="110"/>
      <c r="K371" s="110"/>
      <c r="L371" s="110"/>
      <c r="M371" s="110"/>
      <c r="N371" s="110"/>
      <c r="O371" s="110"/>
      <c r="P371" s="110"/>
      <c r="Q371" s="110"/>
      <c r="R371" s="110"/>
      <c r="S371" s="110"/>
      <c r="T371" s="110"/>
      <c r="U371" s="110"/>
      <c r="V371" s="110"/>
      <c r="X371" s="111"/>
    </row>
    <row r="372" spans="2:24" s="108" customFormat="1" x14ac:dyDescent="0.25">
      <c r="B372" s="109"/>
      <c r="C372" s="110"/>
      <c r="D372" s="109"/>
      <c r="I372" s="110"/>
      <c r="J372" s="110"/>
      <c r="K372" s="110"/>
      <c r="L372" s="110"/>
      <c r="M372" s="110"/>
      <c r="N372" s="110"/>
      <c r="O372" s="110"/>
      <c r="P372" s="110"/>
      <c r="Q372" s="110"/>
      <c r="R372" s="110"/>
      <c r="S372" s="110"/>
      <c r="T372" s="110"/>
      <c r="U372" s="110"/>
      <c r="V372" s="110"/>
      <c r="X372" s="111"/>
    </row>
    <row r="373" spans="2:24" s="108" customFormat="1" x14ac:dyDescent="0.25">
      <c r="B373" s="109"/>
      <c r="C373" s="110"/>
      <c r="D373" s="109"/>
      <c r="I373" s="110"/>
      <c r="J373" s="110"/>
      <c r="K373" s="110"/>
      <c r="L373" s="110"/>
      <c r="M373" s="110"/>
      <c r="N373" s="110"/>
      <c r="O373" s="110"/>
      <c r="P373" s="110"/>
      <c r="Q373" s="110"/>
      <c r="R373" s="110"/>
      <c r="S373" s="110"/>
      <c r="T373" s="110"/>
      <c r="U373" s="110"/>
      <c r="V373" s="110"/>
      <c r="X373" s="111"/>
    </row>
    <row r="374" spans="2:24" s="108" customFormat="1" x14ac:dyDescent="0.25">
      <c r="B374" s="109"/>
      <c r="C374" s="110"/>
      <c r="D374" s="109"/>
      <c r="I374" s="110"/>
      <c r="J374" s="110"/>
      <c r="K374" s="110"/>
      <c r="L374" s="110"/>
      <c r="M374" s="110"/>
      <c r="N374" s="110"/>
      <c r="O374" s="110"/>
      <c r="P374" s="110"/>
      <c r="Q374" s="110"/>
      <c r="R374" s="110"/>
      <c r="S374" s="110"/>
      <c r="T374" s="110"/>
      <c r="U374" s="110"/>
      <c r="V374" s="110"/>
      <c r="X374" s="111"/>
    </row>
    <row r="375" spans="2:24" s="108" customFormat="1" x14ac:dyDescent="0.25">
      <c r="B375" s="109"/>
      <c r="C375" s="110"/>
      <c r="D375" s="109"/>
      <c r="I375" s="110"/>
      <c r="J375" s="110"/>
      <c r="K375" s="110"/>
      <c r="L375" s="110"/>
      <c r="M375" s="110"/>
      <c r="N375" s="110"/>
      <c r="O375" s="110"/>
      <c r="P375" s="110"/>
      <c r="Q375" s="110"/>
      <c r="R375" s="110"/>
      <c r="S375" s="110"/>
      <c r="T375" s="110"/>
      <c r="U375" s="110"/>
      <c r="V375" s="110"/>
      <c r="X375" s="111"/>
    </row>
    <row r="376" spans="2:24" s="108" customFormat="1" x14ac:dyDescent="0.25">
      <c r="B376" s="109"/>
      <c r="C376" s="110"/>
      <c r="D376" s="109"/>
      <c r="I376" s="110"/>
      <c r="J376" s="110"/>
      <c r="K376" s="110"/>
      <c r="L376" s="110"/>
      <c r="M376" s="110"/>
      <c r="N376" s="110"/>
      <c r="O376" s="110"/>
      <c r="P376" s="110"/>
      <c r="Q376" s="110"/>
      <c r="R376" s="110"/>
      <c r="S376" s="110"/>
      <c r="T376" s="110"/>
      <c r="U376" s="110"/>
      <c r="V376" s="110"/>
      <c r="X376" s="111"/>
    </row>
    <row r="377" spans="2:24" s="108" customFormat="1" x14ac:dyDescent="0.25">
      <c r="B377" s="109"/>
      <c r="C377" s="110"/>
      <c r="D377" s="109"/>
      <c r="I377" s="110"/>
      <c r="J377" s="110"/>
      <c r="K377" s="110"/>
      <c r="L377" s="110"/>
      <c r="M377" s="110"/>
      <c r="N377" s="110"/>
      <c r="O377" s="110"/>
      <c r="P377" s="110"/>
      <c r="Q377" s="110"/>
      <c r="R377" s="110"/>
      <c r="S377" s="110"/>
      <c r="T377" s="110"/>
      <c r="U377" s="110"/>
      <c r="V377" s="110"/>
      <c r="X377" s="111"/>
    </row>
    <row r="378" spans="2:24" s="108" customFormat="1" x14ac:dyDescent="0.25">
      <c r="B378" s="109"/>
      <c r="C378" s="110"/>
      <c r="D378" s="109"/>
      <c r="I378" s="110"/>
      <c r="J378" s="110"/>
      <c r="K378" s="110"/>
      <c r="L378" s="110"/>
      <c r="M378" s="110"/>
      <c r="N378" s="110"/>
      <c r="O378" s="110"/>
      <c r="P378" s="110"/>
      <c r="Q378" s="110"/>
      <c r="R378" s="110"/>
      <c r="S378" s="110"/>
      <c r="T378" s="110"/>
      <c r="U378" s="110"/>
      <c r="V378" s="110"/>
      <c r="X378" s="111"/>
    </row>
    <row r="379" spans="2:24" s="108" customFormat="1" x14ac:dyDescent="0.25">
      <c r="B379" s="109"/>
      <c r="C379" s="110"/>
      <c r="D379" s="109"/>
      <c r="I379" s="110"/>
      <c r="J379" s="110"/>
      <c r="K379" s="110"/>
      <c r="L379" s="110"/>
      <c r="M379" s="110"/>
      <c r="N379" s="110"/>
      <c r="O379" s="110"/>
      <c r="P379" s="110"/>
      <c r="Q379" s="110"/>
      <c r="R379" s="110"/>
      <c r="S379" s="110"/>
      <c r="T379" s="110"/>
      <c r="U379" s="110"/>
      <c r="V379" s="110"/>
      <c r="X379" s="111"/>
    </row>
    <row r="380" spans="2:24" s="108" customFormat="1" x14ac:dyDescent="0.25">
      <c r="B380" s="109"/>
      <c r="C380" s="110"/>
      <c r="D380" s="109"/>
      <c r="I380" s="110"/>
      <c r="J380" s="110"/>
      <c r="K380" s="110"/>
      <c r="L380" s="110"/>
      <c r="M380" s="110"/>
      <c r="N380" s="110"/>
      <c r="O380" s="110"/>
      <c r="P380" s="110"/>
      <c r="Q380" s="110"/>
      <c r="R380" s="110"/>
      <c r="S380" s="110"/>
      <c r="T380" s="110"/>
      <c r="U380" s="110"/>
      <c r="V380" s="110"/>
      <c r="X380" s="111"/>
    </row>
    <row r="381" spans="2:24" s="108" customFormat="1" x14ac:dyDescent="0.25">
      <c r="B381" s="109"/>
      <c r="C381" s="110"/>
      <c r="D381" s="109"/>
      <c r="I381" s="110"/>
      <c r="J381" s="110"/>
      <c r="K381" s="110"/>
      <c r="L381" s="110"/>
      <c r="M381" s="110"/>
      <c r="N381" s="110"/>
      <c r="O381" s="110"/>
      <c r="P381" s="110"/>
      <c r="Q381" s="110"/>
      <c r="R381" s="110"/>
      <c r="S381" s="110"/>
      <c r="T381" s="110"/>
      <c r="U381" s="110"/>
      <c r="V381" s="110"/>
      <c r="X381" s="111"/>
    </row>
    <row r="382" spans="2:24" s="108" customFormat="1" x14ac:dyDescent="0.25">
      <c r="B382" s="109"/>
      <c r="C382" s="110"/>
      <c r="D382" s="109"/>
      <c r="I382" s="110"/>
      <c r="J382" s="110"/>
      <c r="K382" s="110"/>
      <c r="L382" s="110"/>
      <c r="M382" s="110"/>
      <c r="N382" s="110"/>
      <c r="O382" s="110"/>
      <c r="P382" s="110"/>
      <c r="Q382" s="110"/>
      <c r="R382" s="110"/>
      <c r="S382" s="110"/>
      <c r="T382" s="110"/>
      <c r="U382" s="110"/>
      <c r="V382" s="110"/>
      <c r="X382" s="111"/>
    </row>
    <row r="383" spans="2:24" s="108" customFormat="1" x14ac:dyDescent="0.25">
      <c r="B383" s="109"/>
      <c r="C383" s="110"/>
      <c r="D383" s="109"/>
      <c r="I383" s="110"/>
      <c r="J383" s="110"/>
      <c r="K383" s="110"/>
      <c r="L383" s="110"/>
      <c r="M383" s="110"/>
      <c r="N383" s="110"/>
      <c r="O383" s="110"/>
      <c r="P383" s="110"/>
      <c r="Q383" s="110"/>
      <c r="R383" s="110"/>
      <c r="S383" s="110"/>
      <c r="T383" s="110"/>
      <c r="U383" s="110"/>
      <c r="V383" s="110"/>
      <c r="X383" s="111"/>
    </row>
    <row r="384" spans="2:24" s="108" customFormat="1" x14ac:dyDescent="0.25">
      <c r="B384" s="109"/>
      <c r="C384" s="110"/>
      <c r="D384" s="109"/>
      <c r="I384" s="110"/>
      <c r="J384" s="110"/>
      <c r="K384" s="110"/>
      <c r="L384" s="110"/>
      <c r="M384" s="110"/>
      <c r="N384" s="110"/>
      <c r="O384" s="110"/>
      <c r="P384" s="110"/>
      <c r="Q384" s="110"/>
      <c r="R384" s="110"/>
      <c r="S384" s="110"/>
      <c r="T384" s="110"/>
      <c r="U384" s="110"/>
      <c r="V384" s="110"/>
      <c r="X384" s="111"/>
    </row>
    <row r="385" spans="2:24" s="108" customFormat="1" x14ac:dyDescent="0.25">
      <c r="B385" s="109"/>
      <c r="C385" s="110"/>
      <c r="D385" s="109"/>
      <c r="I385" s="110"/>
      <c r="J385" s="110"/>
      <c r="K385" s="110"/>
      <c r="L385" s="110"/>
      <c r="M385" s="110"/>
      <c r="N385" s="110"/>
      <c r="O385" s="110"/>
      <c r="P385" s="110"/>
      <c r="Q385" s="110"/>
      <c r="R385" s="110"/>
      <c r="S385" s="110"/>
      <c r="T385" s="110"/>
      <c r="U385" s="110"/>
      <c r="V385" s="110"/>
      <c r="X385" s="111"/>
    </row>
    <row r="386" spans="2:24" s="108" customFormat="1" x14ac:dyDescent="0.25">
      <c r="B386" s="109"/>
      <c r="C386" s="110"/>
      <c r="D386" s="109"/>
      <c r="I386" s="110"/>
      <c r="J386" s="110"/>
      <c r="K386" s="110"/>
      <c r="L386" s="110"/>
      <c r="M386" s="110"/>
      <c r="N386" s="110"/>
      <c r="O386" s="110"/>
      <c r="P386" s="110"/>
      <c r="Q386" s="110"/>
      <c r="R386" s="110"/>
      <c r="S386" s="110"/>
      <c r="T386" s="110"/>
      <c r="U386" s="110"/>
      <c r="V386" s="110"/>
      <c r="X386" s="111"/>
    </row>
    <row r="387" spans="2:24" s="108" customFormat="1" x14ac:dyDescent="0.25">
      <c r="B387" s="109"/>
      <c r="C387" s="110"/>
      <c r="D387" s="109"/>
      <c r="I387" s="110"/>
      <c r="J387" s="110"/>
      <c r="K387" s="110"/>
      <c r="L387" s="110"/>
      <c r="M387" s="110"/>
      <c r="N387" s="110"/>
      <c r="O387" s="110"/>
      <c r="P387" s="110"/>
      <c r="Q387" s="110"/>
      <c r="R387" s="110"/>
      <c r="S387" s="110"/>
      <c r="T387" s="110"/>
      <c r="U387" s="110"/>
      <c r="V387" s="110"/>
      <c r="X387" s="111"/>
    </row>
    <row r="388" spans="2:24" s="108" customFormat="1" x14ac:dyDescent="0.25">
      <c r="B388" s="109"/>
      <c r="C388" s="110"/>
      <c r="D388" s="109"/>
      <c r="I388" s="110"/>
      <c r="J388" s="110"/>
      <c r="K388" s="110"/>
      <c r="L388" s="110"/>
      <c r="M388" s="110"/>
      <c r="N388" s="110"/>
      <c r="O388" s="110"/>
      <c r="P388" s="110"/>
      <c r="Q388" s="110"/>
      <c r="R388" s="110"/>
      <c r="S388" s="110"/>
      <c r="T388" s="110"/>
      <c r="U388" s="110"/>
      <c r="V388" s="110"/>
      <c r="X388" s="111"/>
    </row>
    <row r="389" spans="2:24" s="108" customFormat="1" x14ac:dyDescent="0.25">
      <c r="B389" s="109"/>
      <c r="C389" s="110"/>
      <c r="D389" s="109"/>
      <c r="I389" s="110"/>
      <c r="J389" s="110"/>
      <c r="K389" s="110"/>
      <c r="L389" s="110"/>
      <c r="M389" s="110"/>
      <c r="N389" s="110"/>
      <c r="O389" s="110"/>
      <c r="P389" s="110"/>
      <c r="Q389" s="110"/>
      <c r="R389" s="110"/>
      <c r="S389" s="110"/>
      <c r="T389" s="110"/>
      <c r="U389" s="110"/>
      <c r="V389" s="110"/>
      <c r="X389" s="111"/>
    </row>
    <row r="390" spans="2:24" s="108" customFormat="1" x14ac:dyDescent="0.25">
      <c r="B390" s="109"/>
      <c r="C390" s="110"/>
      <c r="D390" s="109"/>
      <c r="I390" s="110"/>
      <c r="J390" s="110"/>
      <c r="K390" s="110"/>
      <c r="L390" s="110"/>
      <c r="M390" s="110"/>
      <c r="N390" s="110"/>
      <c r="O390" s="110"/>
      <c r="P390" s="110"/>
      <c r="Q390" s="110"/>
      <c r="R390" s="110"/>
      <c r="S390" s="110"/>
      <c r="T390" s="110"/>
      <c r="U390" s="110"/>
      <c r="V390" s="110"/>
      <c r="X390" s="111"/>
    </row>
    <row r="391" spans="2:24" s="108" customFormat="1" x14ac:dyDescent="0.25">
      <c r="B391" s="109"/>
      <c r="C391" s="110"/>
      <c r="D391" s="109"/>
      <c r="I391" s="110"/>
      <c r="J391" s="110"/>
      <c r="K391" s="110"/>
      <c r="L391" s="110"/>
      <c r="M391" s="110"/>
      <c r="N391" s="110"/>
      <c r="O391" s="110"/>
      <c r="P391" s="110"/>
      <c r="Q391" s="110"/>
      <c r="R391" s="110"/>
      <c r="S391" s="110"/>
      <c r="T391" s="110"/>
      <c r="U391" s="110"/>
      <c r="V391" s="110"/>
      <c r="X391" s="111"/>
    </row>
    <row r="392" spans="2:24" s="108" customFormat="1" x14ac:dyDescent="0.25">
      <c r="B392" s="109"/>
      <c r="C392" s="110"/>
      <c r="D392" s="109"/>
      <c r="I392" s="110"/>
      <c r="J392" s="110"/>
      <c r="K392" s="110"/>
      <c r="L392" s="110"/>
      <c r="M392" s="110"/>
      <c r="N392" s="110"/>
      <c r="O392" s="110"/>
      <c r="P392" s="110"/>
      <c r="Q392" s="110"/>
      <c r="R392" s="110"/>
      <c r="S392" s="110"/>
      <c r="T392" s="110"/>
      <c r="U392" s="110"/>
      <c r="V392" s="110"/>
      <c r="X392" s="111"/>
    </row>
    <row r="393" spans="2:24" s="108" customFormat="1" x14ac:dyDescent="0.25">
      <c r="B393" s="109"/>
      <c r="C393" s="110"/>
      <c r="D393" s="109"/>
      <c r="I393" s="110"/>
      <c r="J393" s="110"/>
      <c r="K393" s="110"/>
      <c r="L393" s="110"/>
      <c r="M393" s="110"/>
      <c r="N393" s="110"/>
      <c r="O393" s="110"/>
      <c r="P393" s="110"/>
      <c r="Q393" s="110"/>
      <c r="R393" s="110"/>
      <c r="S393" s="110"/>
      <c r="T393" s="110"/>
      <c r="U393" s="110"/>
      <c r="V393" s="110"/>
      <c r="X393" s="111"/>
    </row>
    <row r="394" spans="2:24" s="108" customFormat="1" x14ac:dyDescent="0.25">
      <c r="B394" s="109"/>
      <c r="C394" s="110"/>
      <c r="D394" s="109"/>
      <c r="I394" s="110"/>
      <c r="J394" s="110"/>
      <c r="K394" s="110"/>
      <c r="L394" s="110"/>
      <c r="M394" s="110"/>
      <c r="N394" s="110"/>
      <c r="O394" s="110"/>
      <c r="P394" s="110"/>
      <c r="Q394" s="110"/>
      <c r="R394" s="110"/>
      <c r="S394" s="110"/>
      <c r="T394" s="110"/>
      <c r="U394" s="110"/>
      <c r="V394" s="110"/>
      <c r="X394" s="111"/>
    </row>
    <row r="395" spans="2:24" s="108" customFormat="1" x14ac:dyDescent="0.25">
      <c r="B395" s="109"/>
      <c r="C395" s="110"/>
      <c r="D395" s="109"/>
      <c r="I395" s="110"/>
      <c r="J395" s="110"/>
      <c r="K395" s="110"/>
      <c r="L395" s="110"/>
      <c r="M395" s="110"/>
      <c r="N395" s="110"/>
      <c r="O395" s="110"/>
      <c r="P395" s="110"/>
      <c r="Q395" s="110"/>
      <c r="R395" s="110"/>
      <c r="S395" s="110"/>
      <c r="T395" s="110"/>
      <c r="U395" s="110"/>
      <c r="V395" s="110"/>
      <c r="X395" s="111"/>
    </row>
    <row r="396" spans="2:24" s="108" customFormat="1" x14ac:dyDescent="0.25">
      <c r="B396" s="109"/>
      <c r="C396" s="110"/>
      <c r="D396" s="109"/>
      <c r="I396" s="110"/>
      <c r="J396" s="110"/>
      <c r="K396" s="110"/>
      <c r="L396" s="110"/>
      <c r="M396" s="110"/>
      <c r="N396" s="110"/>
      <c r="O396" s="110"/>
      <c r="P396" s="110"/>
      <c r="Q396" s="110"/>
      <c r="R396" s="110"/>
      <c r="S396" s="110"/>
      <c r="T396" s="110"/>
      <c r="U396" s="110"/>
      <c r="V396" s="110"/>
      <c r="X396" s="111"/>
    </row>
    <row r="397" spans="2:24" s="108" customFormat="1" x14ac:dyDescent="0.25">
      <c r="B397" s="109"/>
      <c r="C397" s="110"/>
      <c r="D397" s="109"/>
      <c r="I397" s="110"/>
      <c r="J397" s="110"/>
      <c r="K397" s="110"/>
      <c r="L397" s="110"/>
      <c r="M397" s="110"/>
      <c r="N397" s="110"/>
      <c r="O397" s="110"/>
      <c r="P397" s="110"/>
      <c r="Q397" s="110"/>
      <c r="R397" s="110"/>
      <c r="S397" s="110"/>
      <c r="T397" s="110"/>
      <c r="U397" s="110"/>
      <c r="V397" s="110"/>
      <c r="X397" s="111"/>
    </row>
    <row r="398" spans="2:24" s="108" customFormat="1" x14ac:dyDescent="0.25">
      <c r="B398" s="109"/>
      <c r="C398" s="110"/>
      <c r="D398" s="109"/>
      <c r="I398" s="110"/>
      <c r="J398" s="110"/>
      <c r="K398" s="110"/>
      <c r="L398" s="110"/>
      <c r="M398" s="110"/>
      <c r="N398" s="110"/>
      <c r="O398" s="110"/>
      <c r="P398" s="110"/>
      <c r="Q398" s="110"/>
      <c r="R398" s="110"/>
      <c r="S398" s="110"/>
      <c r="T398" s="110"/>
      <c r="U398" s="110"/>
      <c r="V398" s="110"/>
      <c r="X398" s="111"/>
    </row>
    <row r="399" spans="2:24" s="108" customFormat="1" x14ac:dyDescent="0.25">
      <c r="B399" s="109"/>
      <c r="C399" s="110"/>
      <c r="D399" s="109"/>
      <c r="I399" s="110"/>
      <c r="J399" s="110"/>
      <c r="K399" s="110"/>
      <c r="L399" s="110"/>
      <c r="M399" s="110"/>
      <c r="N399" s="110"/>
      <c r="O399" s="110"/>
      <c r="P399" s="110"/>
      <c r="Q399" s="110"/>
      <c r="R399" s="110"/>
      <c r="S399" s="110"/>
      <c r="T399" s="110"/>
      <c r="U399" s="110"/>
      <c r="V399" s="110"/>
      <c r="X399" s="111"/>
    </row>
    <row r="400" spans="2:24" s="108" customFormat="1" x14ac:dyDescent="0.25">
      <c r="B400" s="109"/>
      <c r="C400" s="110"/>
      <c r="D400" s="109"/>
      <c r="I400" s="110"/>
      <c r="J400" s="110"/>
      <c r="K400" s="110"/>
      <c r="L400" s="110"/>
      <c r="M400" s="110"/>
      <c r="N400" s="110"/>
      <c r="O400" s="110"/>
      <c r="P400" s="110"/>
      <c r="Q400" s="110"/>
      <c r="R400" s="110"/>
      <c r="S400" s="110"/>
      <c r="T400" s="110"/>
      <c r="U400" s="110"/>
      <c r="V400" s="110"/>
      <c r="X400" s="111"/>
    </row>
    <row r="401" spans="2:24" s="108" customFormat="1" x14ac:dyDescent="0.25">
      <c r="B401" s="109"/>
      <c r="C401" s="110"/>
      <c r="D401" s="109"/>
      <c r="I401" s="110"/>
      <c r="J401" s="110"/>
      <c r="K401" s="110"/>
      <c r="L401" s="110"/>
      <c r="M401" s="110"/>
      <c r="N401" s="110"/>
      <c r="O401" s="110"/>
      <c r="P401" s="110"/>
      <c r="Q401" s="110"/>
      <c r="R401" s="110"/>
      <c r="S401" s="110"/>
      <c r="T401" s="110"/>
      <c r="U401" s="110"/>
      <c r="V401" s="110"/>
      <c r="X401" s="111"/>
    </row>
    <row r="402" spans="2:24" s="108" customFormat="1" x14ac:dyDescent="0.25">
      <c r="B402" s="109"/>
      <c r="C402" s="110"/>
      <c r="D402" s="109"/>
      <c r="I402" s="110"/>
      <c r="J402" s="110"/>
      <c r="K402" s="110"/>
      <c r="L402" s="110"/>
      <c r="M402" s="110"/>
      <c r="N402" s="110"/>
      <c r="O402" s="110"/>
      <c r="P402" s="110"/>
      <c r="Q402" s="110"/>
      <c r="R402" s="110"/>
      <c r="S402" s="110"/>
      <c r="T402" s="110"/>
      <c r="U402" s="110"/>
      <c r="V402" s="110"/>
      <c r="X402" s="111"/>
    </row>
    <row r="403" spans="2:24" s="108" customFormat="1" x14ac:dyDescent="0.25">
      <c r="B403" s="109"/>
      <c r="C403" s="110"/>
      <c r="D403" s="109"/>
      <c r="I403" s="110"/>
      <c r="J403" s="110"/>
      <c r="K403" s="110"/>
      <c r="L403" s="110"/>
      <c r="M403" s="110"/>
      <c r="N403" s="110"/>
      <c r="O403" s="110"/>
      <c r="P403" s="110"/>
      <c r="Q403" s="110"/>
      <c r="R403" s="110"/>
      <c r="S403" s="110"/>
      <c r="T403" s="110"/>
      <c r="U403" s="110"/>
      <c r="V403" s="110"/>
      <c r="X403" s="111"/>
    </row>
    <row r="404" spans="2:24" s="108" customFormat="1" x14ac:dyDescent="0.25">
      <c r="B404" s="109"/>
      <c r="C404" s="110"/>
      <c r="D404" s="109"/>
      <c r="I404" s="110"/>
      <c r="J404" s="110"/>
      <c r="K404" s="110"/>
      <c r="L404" s="110"/>
      <c r="M404" s="110"/>
      <c r="N404" s="110"/>
      <c r="O404" s="110"/>
      <c r="P404" s="110"/>
      <c r="Q404" s="110"/>
      <c r="R404" s="110"/>
      <c r="S404" s="110"/>
      <c r="T404" s="110"/>
      <c r="U404" s="110"/>
      <c r="V404" s="110"/>
      <c r="X404" s="111"/>
    </row>
    <row r="405" spans="2:24" s="108" customFormat="1" x14ac:dyDescent="0.25">
      <c r="B405" s="109"/>
      <c r="C405" s="110"/>
      <c r="D405" s="109"/>
      <c r="I405" s="110"/>
      <c r="J405" s="110"/>
      <c r="K405" s="110"/>
      <c r="L405" s="110"/>
      <c r="M405" s="110"/>
      <c r="N405" s="110"/>
      <c r="O405" s="110"/>
      <c r="P405" s="110"/>
      <c r="Q405" s="110"/>
      <c r="R405" s="110"/>
      <c r="S405" s="110"/>
      <c r="T405" s="110"/>
      <c r="U405" s="110"/>
      <c r="V405" s="110"/>
      <c r="X405" s="111"/>
    </row>
    <row r="406" spans="2:24" s="108" customFormat="1" x14ac:dyDescent="0.25">
      <c r="B406" s="109"/>
      <c r="C406" s="110"/>
      <c r="D406" s="109"/>
      <c r="I406" s="110"/>
      <c r="J406" s="110"/>
      <c r="K406" s="110"/>
      <c r="L406" s="110"/>
      <c r="M406" s="110"/>
      <c r="N406" s="110"/>
      <c r="O406" s="110"/>
      <c r="P406" s="110"/>
      <c r="Q406" s="110"/>
      <c r="R406" s="110"/>
      <c r="S406" s="110"/>
      <c r="T406" s="110"/>
      <c r="U406" s="110"/>
      <c r="V406" s="110"/>
      <c r="X406" s="111"/>
    </row>
    <row r="407" spans="2:24" s="108" customFormat="1" x14ac:dyDescent="0.25">
      <c r="B407" s="109"/>
      <c r="C407" s="110"/>
      <c r="D407" s="109"/>
      <c r="I407" s="110"/>
      <c r="J407" s="110"/>
      <c r="K407" s="110"/>
      <c r="L407" s="110"/>
      <c r="M407" s="110"/>
      <c r="N407" s="110"/>
      <c r="O407" s="110"/>
      <c r="P407" s="110"/>
      <c r="Q407" s="110"/>
      <c r="R407" s="110"/>
      <c r="S407" s="110"/>
      <c r="T407" s="110"/>
      <c r="U407" s="110"/>
      <c r="V407" s="110"/>
      <c r="X407" s="111"/>
    </row>
    <row r="408" spans="2:24" s="108" customFormat="1" x14ac:dyDescent="0.25">
      <c r="B408" s="109"/>
      <c r="C408" s="110"/>
      <c r="D408" s="109"/>
      <c r="I408" s="110"/>
      <c r="J408" s="110"/>
      <c r="K408" s="110"/>
      <c r="L408" s="110"/>
      <c r="M408" s="110"/>
      <c r="N408" s="110"/>
      <c r="O408" s="110"/>
      <c r="P408" s="110"/>
      <c r="Q408" s="110"/>
      <c r="R408" s="110"/>
      <c r="S408" s="110"/>
      <c r="T408" s="110"/>
      <c r="U408" s="110"/>
      <c r="V408" s="110"/>
      <c r="X408" s="111"/>
    </row>
    <row r="409" spans="2:24" s="108" customFormat="1" x14ac:dyDescent="0.25">
      <c r="B409" s="109"/>
      <c r="C409" s="110"/>
      <c r="D409" s="109"/>
      <c r="I409" s="110"/>
      <c r="J409" s="110"/>
      <c r="K409" s="110"/>
      <c r="L409" s="110"/>
      <c r="M409" s="110"/>
      <c r="N409" s="110"/>
      <c r="O409" s="110"/>
      <c r="P409" s="110"/>
      <c r="Q409" s="110"/>
      <c r="R409" s="110"/>
      <c r="S409" s="110"/>
      <c r="T409" s="110"/>
      <c r="U409" s="110"/>
      <c r="V409" s="110"/>
      <c r="X409" s="111"/>
    </row>
    <row r="410" spans="2:24" s="108" customFormat="1" x14ac:dyDescent="0.25">
      <c r="B410" s="109"/>
      <c r="C410" s="110"/>
      <c r="D410" s="109"/>
      <c r="I410" s="110"/>
      <c r="J410" s="110"/>
      <c r="K410" s="110"/>
      <c r="L410" s="110"/>
      <c r="M410" s="110"/>
      <c r="N410" s="110"/>
      <c r="O410" s="110"/>
      <c r="P410" s="110"/>
      <c r="Q410" s="110"/>
      <c r="R410" s="110"/>
      <c r="S410" s="110"/>
      <c r="T410" s="110"/>
      <c r="U410" s="110"/>
      <c r="V410" s="110"/>
      <c r="X410" s="111"/>
    </row>
    <row r="411" spans="2:24" s="108" customFormat="1" x14ac:dyDescent="0.25">
      <c r="B411" s="109"/>
      <c r="C411" s="110"/>
      <c r="D411" s="109"/>
      <c r="I411" s="110"/>
      <c r="J411" s="110"/>
      <c r="K411" s="110"/>
      <c r="L411" s="110"/>
      <c r="M411" s="110"/>
      <c r="N411" s="110"/>
      <c r="O411" s="110"/>
      <c r="P411" s="110"/>
      <c r="Q411" s="110"/>
      <c r="R411" s="110"/>
      <c r="S411" s="110"/>
      <c r="T411" s="110"/>
      <c r="U411" s="110"/>
      <c r="V411" s="110"/>
      <c r="X411" s="111"/>
    </row>
    <row r="412" spans="2:24" s="108" customFormat="1" x14ac:dyDescent="0.25">
      <c r="B412" s="109"/>
      <c r="C412" s="110"/>
      <c r="D412" s="109"/>
      <c r="I412" s="110"/>
      <c r="J412" s="110"/>
      <c r="K412" s="110"/>
      <c r="L412" s="110"/>
      <c r="M412" s="110"/>
      <c r="N412" s="110"/>
      <c r="O412" s="110"/>
      <c r="P412" s="110"/>
      <c r="Q412" s="110"/>
      <c r="R412" s="110"/>
      <c r="S412" s="110"/>
      <c r="T412" s="110"/>
      <c r="U412" s="110"/>
      <c r="V412" s="110"/>
      <c r="X412" s="111"/>
    </row>
    <row r="413" spans="2:24" s="108" customFormat="1" x14ac:dyDescent="0.25">
      <c r="B413" s="109"/>
      <c r="C413" s="110"/>
      <c r="D413" s="109"/>
      <c r="I413" s="110"/>
      <c r="J413" s="110"/>
      <c r="K413" s="110"/>
      <c r="L413" s="110"/>
      <c r="M413" s="110"/>
      <c r="N413" s="110"/>
      <c r="O413" s="110"/>
      <c r="P413" s="110"/>
      <c r="Q413" s="110"/>
      <c r="R413" s="110"/>
      <c r="S413" s="110"/>
      <c r="T413" s="110"/>
      <c r="U413" s="110"/>
      <c r="V413" s="110"/>
      <c r="X413" s="111"/>
    </row>
    <row r="414" spans="2:24" s="108" customFormat="1" x14ac:dyDescent="0.25">
      <c r="B414" s="109"/>
      <c r="C414" s="110"/>
      <c r="D414" s="109"/>
      <c r="I414" s="110"/>
      <c r="J414" s="110"/>
      <c r="K414" s="110"/>
      <c r="L414" s="110"/>
      <c r="M414" s="110"/>
      <c r="N414" s="110"/>
      <c r="O414" s="110"/>
      <c r="P414" s="110"/>
      <c r="Q414" s="110"/>
      <c r="R414" s="110"/>
      <c r="S414" s="110"/>
      <c r="T414" s="110"/>
      <c r="U414" s="110"/>
      <c r="V414" s="110"/>
      <c r="X414" s="111"/>
    </row>
    <row r="415" spans="2:24" s="108" customFormat="1" x14ac:dyDescent="0.25">
      <c r="B415" s="109"/>
      <c r="C415" s="110"/>
      <c r="D415" s="109"/>
      <c r="I415" s="110"/>
      <c r="J415" s="110"/>
      <c r="K415" s="110"/>
      <c r="L415" s="110"/>
      <c r="M415" s="110"/>
      <c r="N415" s="110"/>
      <c r="O415" s="110"/>
      <c r="P415" s="110"/>
      <c r="Q415" s="110"/>
      <c r="R415" s="110"/>
      <c r="S415" s="110"/>
      <c r="T415" s="110"/>
      <c r="U415" s="110"/>
      <c r="V415" s="110"/>
      <c r="X415" s="111"/>
    </row>
    <row r="416" spans="2:24" s="108" customFormat="1" x14ac:dyDescent="0.25">
      <c r="B416" s="109"/>
      <c r="C416" s="110"/>
      <c r="D416" s="109"/>
      <c r="I416" s="110"/>
      <c r="J416" s="110"/>
      <c r="K416" s="110"/>
      <c r="L416" s="110"/>
      <c r="M416" s="110"/>
      <c r="N416" s="110"/>
      <c r="O416" s="110"/>
      <c r="P416" s="110"/>
      <c r="Q416" s="110"/>
      <c r="R416" s="110"/>
      <c r="S416" s="110"/>
      <c r="T416" s="110"/>
      <c r="U416" s="110"/>
      <c r="V416" s="110"/>
      <c r="X416" s="111"/>
    </row>
    <row r="417" spans="2:24" s="108" customFormat="1" x14ac:dyDescent="0.25">
      <c r="B417" s="109"/>
      <c r="C417" s="110"/>
      <c r="D417" s="109"/>
      <c r="I417" s="110"/>
      <c r="J417" s="110"/>
      <c r="K417" s="110"/>
      <c r="L417" s="110"/>
      <c r="M417" s="110"/>
      <c r="N417" s="110"/>
      <c r="O417" s="110"/>
      <c r="P417" s="110"/>
      <c r="Q417" s="110"/>
      <c r="R417" s="110"/>
      <c r="S417" s="110"/>
      <c r="T417" s="110"/>
      <c r="U417" s="110"/>
      <c r="V417" s="110"/>
      <c r="X417" s="111"/>
    </row>
    <row r="418" spans="2:24" s="108" customFormat="1" x14ac:dyDescent="0.25">
      <c r="B418" s="109"/>
      <c r="C418" s="110"/>
      <c r="D418" s="109"/>
      <c r="I418" s="110"/>
      <c r="J418" s="110"/>
      <c r="K418" s="110"/>
      <c r="L418" s="110"/>
      <c r="M418" s="110"/>
      <c r="N418" s="110"/>
      <c r="O418" s="110"/>
      <c r="P418" s="110"/>
      <c r="Q418" s="110"/>
      <c r="R418" s="110"/>
      <c r="S418" s="110"/>
      <c r="T418" s="110"/>
      <c r="U418" s="110"/>
      <c r="V418" s="110"/>
      <c r="X418" s="111"/>
    </row>
    <row r="419" spans="2:24" s="108" customFormat="1" x14ac:dyDescent="0.25">
      <c r="B419" s="109"/>
      <c r="C419" s="110"/>
      <c r="D419" s="109"/>
      <c r="I419" s="110"/>
      <c r="J419" s="110"/>
      <c r="K419" s="110"/>
      <c r="L419" s="110"/>
      <c r="M419" s="110"/>
      <c r="N419" s="110"/>
      <c r="O419" s="110"/>
      <c r="P419" s="110"/>
      <c r="Q419" s="110"/>
      <c r="R419" s="110"/>
      <c r="S419" s="110"/>
      <c r="T419" s="110"/>
      <c r="U419" s="110"/>
      <c r="V419" s="110"/>
      <c r="X419" s="111"/>
    </row>
    <row r="420" spans="2:24" s="108" customFormat="1" x14ac:dyDescent="0.25">
      <c r="B420" s="109"/>
      <c r="C420" s="110"/>
      <c r="D420" s="109"/>
      <c r="I420" s="110"/>
      <c r="J420" s="110"/>
      <c r="K420" s="110"/>
      <c r="L420" s="110"/>
      <c r="M420" s="110"/>
      <c r="N420" s="110"/>
      <c r="O420" s="110"/>
      <c r="P420" s="110"/>
      <c r="Q420" s="110"/>
      <c r="R420" s="110"/>
      <c r="S420" s="110"/>
      <c r="T420" s="110"/>
      <c r="U420" s="110"/>
      <c r="V420" s="110"/>
      <c r="X420" s="111"/>
    </row>
    <row r="421" spans="2:24" s="108" customFormat="1" x14ac:dyDescent="0.25">
      <c r="B421" s="109"/>
      <c r="C421" s="110"/>
      <c r="D421" s="109"/>
      <c r="I421" s="110"/>
      <c r="J421" s="110"/>
      <c r="K421" s="110"/>
      <c r="L421" s="110"/>
      <c r="M421" s="110"/>
      <c r="N421" s="110"/>
      <c r="O421" s="110"/>
      <c r="P421" s="110"/>
      <c r="Q421" s="110"/>
      <c r="R421" s="110"/>
      <c r="S421" s="110"/>
      <c r="T421" s="110"/>
      <c r="U421" s="110"/>
      <c r="V421" s="110"/>
      <c r="X421" s="111"/>
    </row>
    <row r="422" spans="2:24" s="108" customFormat="1" x14ac:dyDescent="0.25">
      <c r="B422" s="109"/>
      <c r="C422" s="110"/>
      <c r="D422" s="109"/>
      <c r="I422" s="110"/>
      <c r="J422" s="110"/>
      <c r="K422" s="110"/>
      <c r="L422" s="110"/>
      <c r="M422" s="110"/>
      <c r="N422" s="110"/>
      <c r="O422" s="110"/>
      <c r="P422" s="110"/>
      <c r="Q422" s="110"/>
      <c r="R422" s="110"/>
      <c r="S422" s="110"/>
      <c r="T422" s="110"/>
      <c r="U422" s="110"/>
      <c r="V422" s="110"/>
      <c r="X422" s="111"/>
    </row>
    <row r="423" spans="2:24" s="108" customFormat="1" x14ac:dyDescent="0.25">
      <c r="B423" s="109"/>
      <c r="C423" s="110"/>
      <c r="D423" s="109"/>
      <c r="I423" s="110"/>
      <c r="J423" s="110"/>
      <c r="K423" s="110"/>
      <c r="L423" s="110"/>
      <c r="M423" s="110"/>
      <c r="N423" s="110"/>
      <c r="O423" s="110"/>
      <c r="P423" s="110"/>
      <c r="Q423" s="110"/>
      <c r="R423" s="110"/>
      <c r="S423" s="110"/>
      <c r="T423" s="110"/>
      <c r="U423" s="110"/>
      <c r="V423" s="110"/>
      <c r="X423" s="111"/>
    </row>
    <row r="424" spans="2:24" s="108" customFormat="1" x14ac:dyDescent="0.25">
      <c r="B424" s="109"/>
      <c r="C424" s="110"/>
      <c r="D424" s="109"/>
      <c r="I424" s="110"/>
      <c r="J424" s="110"/>
      <c r="K424" s="110"/>
      <c r="L424" s="110"/>
      <c r="M424" s="110"/>
      <c r="N424" s="110"/>
      <c r="O424" s="110"/>
      <c r="P424" s="110"/>
      <c r="Q424" s="110"/>
      <c r="R424" s="110"/>
      <c r="S424" s="110"/>
      <c r="T424" s="110"/>
      <c r="U424" s="110"/>
      <c r="V424" s="110"/>
      <c r="X424" s="111"/>
    </row>
    <row r="425" spans="2:24" s="108" customFormat="1" x14ac:dyDescent="0.25">
      <c r="B425" s="109"/>
      <c r="C425" s="110"/>
      <c r="D425" s="109"/>
      <c r="I425" s="110"/>
      <c r="J425" s="110"/>
      <c r="K425" s="110"/>
      <c r="L425" s="110"/>
      <c r="M425" s="110"/>
      <c r="N425" s="110"/>
      <c r="O425" s="110"/>
      <c r="P425" s="110"/>
      <c r="Q425" s="110"/>
      <c r="R425" s="110"/>
      <c r="S425" s="110"/>
      <c r="T425" s="110"/>
      <c r="U425" s="110"/>
      <c r="V425" s="110"/>
      <c r="X425" s="111"/>
    </row>
    <row r="426" spans="2:24" s="108" customFormat="1" x14ac:dyDescent="0.25">
      <c r="B426" s="109"/>
      <c r="C426" s="110"/>
      <c r="D426" s="109"/>
      <c r="I426" s="110"/>
      <c r="J426" s="110"/>
      <c r="K426" s="110"/>
      <c r="L426" s="110"/>
      <c r="M426" s="110"/>
      <c r="N426" s="110"/>
      <c r="O426" s="110"/>
      <c r="P426" s="110"/>
      <c r="Q426" s="110"/>
      <c r="R426" s="110"/>
      <c r="S426" s="110"/>
      <c r="T426" s="110"/>
      <c r="U426" s="110"/>
      <c r="V426" s="110"/>
      <c r="X426" s="111"/>
    </row>
  </sheetData>
  <mergeCells count="79">
    <mergeCell ref="X32:X36"/>
    <mergeCell ref="A37:X37"/>
    <mergeCell ref="B40:E40"/>
    <mergeCell ref="B41:E41"/>
    <mergeCell ref="B42:E42"/>
    <mergeCell ref="G30:G31"/>
    <mergeCell ref="H30:H31"/>
    <mergeCell ref="V30:V31"/>
    <mergeCell ref="A32:A36"/>
    <mergeCell ref="B32:B36"/>
    <mergeCell ref="D32:D36"/>
    <mergeCell ref="E32:E36"/>
    <mergeCell ref="F32:F36"/>
    <mergeCell ref="G32:G36"/>
    <mergeCell ref="H32:H36"/>
    <mergeCell ref="V32:V36"/>
    <mergeCell ref="A30:A31"/>
    <mergeCell ref="B30:B31"/>
    <mergeCell ref="D30:D31"/>
    <mergeCell ref="E30:E31"/>
    <mergeCell ref="F30:F31"/>
    <mergeCell ref="V22:V26"/>
    <mergeCell ref="X22:X26"/>
    <mergeCell ref="A27:A29"/>
    <mergeCell ref="B27:B29"/>
    <mergeCell ref="D27:D29"/>
    <mergeCell ref="E27:E29"/>
    <mergeCell ref="F27:F29"/>
    <mergeCell ref="G27:G29"/>
    <mergeCell ref="H27:H29"/>
    <mergeCell ref="V27:V29"/>
    <mergeCell ref="X27:X29"/>
    <mergeCell ref="D22:D26"/>
    <mergeCell ref="E22:E26"/>
    <mergeCell ref="F22:F26"/>
    <mergeCell ref="G22:G26"/>
    <mergeCell ref="H22:H26"/>
    <mergeCell ref="X12:X15"/>
    <mergeCell ref="H16:H18"/>
    <mergeCell ref="V16:V18"/>
    <mergeCell ref="X16:X18"/>
    <mergeCell ref="A19:A21"/>
    <mergeCell ref="B19:B21"/>
    <mergeCell ref="D19:D21"/>
    <mergeCell ref="E19:E21"/>
    <mergeCell ref="F19:F21"/>
    <mergeCell ref="G19:G21"/>
    <mergeCell ref="H19:H21"/>
    <mergeCell ref="V19:V21"/>
    <mergeCell ref="X19:X21"/>
    <mergeCell ref="B16:B18"/>
    <mergeCell ref="D16:D18"/>
    <mergeCell ref="E16:E18"/>
    <mergeCell ref="A22:A26"/>
    <mergeCell ref="B22:B26"/>
    <mergeCell ref="A16:A18"/>
    <mergeCell ref="G16:G18"/>
    <mergeCell ref="U12:U15"/>
    <mergeCell ref="F16:F18"/>
    <mergeCell ref="A7:W7"/>
    <mergeCell ref="A8:W8"/>
    <mergeCell ref="A9:B9"/>
    <mergeCell ref="A12:A15"/>
    <mergeCell ref="B12:C15"/>
    <mergeCell ref="D12:D15"/>
    <mergeCell ref="E12:G13"/>
    <mergeCell ref="H12:H15"/>
    <mergeCell ref="I12:T14"/>
    <mergeCell ref="E14:E15"/>
    <mergeCell ref="F14:F15"/>
    <mergeCell ref="G14:G15"/>
    <mergeCell ref="V12:V15"/>
    <mergeCell ref="W12:W15"/>
    <mergeCell ref="A2:E5"/>
    <mergeCell ref="F2:W5"/>
    <mergeCell ref="X2:Y2"/>
    <mergeCell ref="X3:Y3"/>
    <mergeCell ref="X4:Y4"/>
    <mergeCell ref="X5:Y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56"/>
  <sheetViews>
    <sheetView showGridLines="0" topLeftCell="A34" zoomScale="55" zoomScaleNormal="55" workbookViewId="0">
      <selection activeCell="T21" sqref="T21:T36"/>
    </sheetView>
  </sheetViews>
  <sheetFormatPr baseColWidth="10" defaultColWidth="4.28515625" defaultRowHeight="12.75" x14ac:dyDescent="0.2"/>
  <cols>
    <col min="1" max="1" width="13.42578125" style="5" customWidth="1"/>
    <col min="2" max="2" width="24.5703125" style="11" customWidth="1"/>
    <col min="3" max="3" width="12.7109375" style="5" customWidth="1"/>
    <col min="4" max="4" width="40.5703125" style="11" customWidth="1"/>
    <col min="5" max="5" width="20.42578125" style="5" customWidth="1"/>
    <col min="6" max="6" width="21.7109375" style="5" customWidth="1"/>
    <col min="7" max="7" width="19.7109375" style="5" customWidth="1"/>
    <col min="8" max="8" width="19.140625" style="5" customWidth="1"/>
    <col min="9" max="9" width="15.140625" style="5" customWidth="1"/>
    <col min="10" max="10" width="14.140625" style="5" customWidth="1"/>
    <col min="11" max="11" width="17.85546875" style="5" customWidth="1"/>
    <col min="12" max="12" width="14.28515625" style="5" customWidth="1"/>
    <col min="13" max="13" width="17" style="5" customWidth="1"/>
    <col min="14" max="14" width="13.7109375" style="5" customWidth="1"/>
    <col min="15" max="15" width="14.140625" style="5" customWidth="1"/>
    <col min="16" max="16" width="16.42578125" style="5" customWidth="1"/>
    <col min="17" max="17" width="18" style="5" customWidth="1"/>
    <col min="18" max="18" width="13.7109375" style="5" customWidth="1"/>
    <col min="19" max="19" width="17.28515625" style="5" customWidth="1"/>
    <col min="20" max="20" width="13.140625" style="5" customWidth="1"/>
    <col min="21" max="22" width="17" style="5" customWidth="1"/>
    <col min="23" max="23" width="57.140625" style="5" customWidth="1"/>
    <col min="24" max="24" width="28.28515625" style="37" customWidth="1"/>
    <col min="25" max="16384" width="4.28515625" style="5"/>
  </cols>
  <sheetData>
    <row r="1" spans="1:25" ht="13.5" thickBot="1" x14ac:dyDescent="0.25"/>
    <row r="2" spans="1:25" ht="30.75" customHeight="1" x14ac:dyDescent="0.2">
      <c r="A2" s="202"/>
      <c r="B2" s="203"/>
      <c r="C2" s="203"/>
      <c r="D2" s="203"/>
      <c r="E2" s="204"/>
      <c r="F2" s="211" t="s">
        <v>30</v>
      </c>
      <c r="G2" s="212"/>
      <c r="H2" s="212"/>
      <c r="I2" s="212"/>
      <c r="J2" s="212"/>
      <c r="K2" s="212"/>
      <c r="L2" s="212"/>
      <c r="M2" s="212"/>
      <c r="N2" s="212"/>
      <c r="O2" s="212"/>
      <c r="P2" s="212"/>
      <c r="Q2" s="212"/>
      <c r="R2" s="212"/>
      <c r="S2" s="212"/>
      <c r="T2" s="212"/>
      <c r="U2" s="212"/>
      <c r="V2" s="212"/>
      <c r="W2" s="213"/>
      <c r="X2" s="220" t="s">
        <v>32</v>
      </c>
      <c r="Y2" s="221"/>
    </row>
    <row r="3" spans="1:25" ht="16.5" customHeight="1" x14ac:dyDescent="0.2">
      <c r="A3" s="205"/>
      <c r="B3" s="206"/>
      <c r="C3" s="206"/>
      <c r="D3" s="206"/>
      <c r="E3" s="207"/>
      <c r="F3" s="214"/>
      <c r="G3" s="215"/>
      <c r="H3" s="215"/>
      <c r="I3" s="215"/>
      <c r="J3" s="215"/>
      <c r="K3" s="215"/>
      <c r="L3" s="215"/>
      <c r="M3" s="215"/>
      <c r="N3" s="215"/>
      <c r="O3" s="215"/>
      <c r="P3" s="215"/>
      <c r="Q3" s="215"/>
      <c r="R3" s="215"/>
      <c r="S3" s="215"/>
      <c r="T3" s="215"/>
      <c r="U3" s="215"/>
      <c r="V3" s="215"/>
      <c r="W3" s="216"/>
      <c r="X3" s="222" t="s">
        <v>33</v>
      </c>
      <c r="Y3" s="223"/>
    </row>
    <row r="4" spans="1:25" ht="15.75" customHeight="1" x14ac:dyDescent="0.2">
      <c r="A4" s="205"/>
      <c r="B4" s="206"/>
      <c r="C4" s="206"/>
      <c r="D4" s="206"/>
      <c r="E4" s="207"/>
      <c r="F4" s="214"/>
      <c r="G4" s="215"/>
      <c r="H4" s="215"/>
      <c r="I4" s="215"/>
      <c r="J4" s="215"/>
      <c r="K4" s="215"/>
      <c r="L4" s="215"/>
      <c r="M4" s="215"/>
      <c r="N4" s="215"/>
      <c r="O4" s="215"/>
      <c r="P4" s="215"/>
      <c r="Q4" s="215"/>
      <c r="R4" s="215"/>
      <c r="S4" s="215"/>
      <c r="T4" s="215"/>
      <c r="U4" s="215"/>
      <c r="V4" s="215"/>
      <c r="W4" s="216"/>
      <c r="X4" s="222" t="s">
        <v>34</v>
      </c>
      <c r="Y4" s="223"/>
    </row>
    <row r="5" spans="1:25" ht="30" customHeight="1" thickBot="1" x14ac:dyDescent="0.25">
      <c r="A5" s="208"/>
      <c r="B5" s="209"/>
      <c r="C5" s="209"/>
      <c r="D5" s="209"/>
      <c r="E5" s="210"/>
      <c r="F5" s="217"/>
      <c r="G5" s="218"/>
      <c r="H5" s="218"/>
      <c r="I5" s="218"/>
      <c r="J5" s="218"/>
      <c r="K5" s="218"/>
      <c r="L5" s="218"/>
      <c r="M5" s="218"/>
      <c r="N5" s="218"/>
      <c r="O5" s="218"/>
      <c r="P5" s="218"/>
      <c r="Q5" s="218"/>
      <c r="R5" s="218"/>
      <c r="S5" s="218"/>
      <c r="T5" s="218"/>
      <c r="U5" s="218"/>
      <c r="V5" s="218"/>
      <c r="W5" s="219"/>
      <c r="X5" s="224" t="s">
        <v>35</v>
      </c>
      <c r="Y5" s="225"/>
    </row>
    <row r="6" spans="1:25" ht="27.75" x14ac:dyDescent="0.4">
      <c r="B6" s="12"/>
      <c r="C6" s="14"/>
      <c r="D6" s="12"/>
      <c r="E6" s="13"/>
      <c r="F6" s="14"/>
      <c r="G6" s="14"/>
      <c r="H6" s="14"/>
      <c r="I6" s="1"/>
      <c r="J6" s="1"/>
      <c r="K6" s="1"/>
      <c r="L6" s="1"/>
      <c r="M6" s="1"/>
      <c r="P6" s="15"/>
      <c r="Q6" s="15"/>
      <c r="R6" s="15"/>
      <c r="S6" s="15"/>
      <c r="T6" s="15"/>
      <c r="U6" s="15"/>
      <c r="V6" s="15"/>
      <c r="W6" s="1"/>
    </row>
    <row r="7" spans="1:25" ht="30" x14ac:dyDescent="0.2">
      <c r="B7" s="5"/>
      <c r="C7" s="17"/>
      <c r="D7" s="5"/>
      <c r="E7" s="16"/>
      <c r="F7" s="16"/>
      <c r="G7" s="16"/>
      <c r="H7" s="17"/>
      <c r="I7" s="2"/>
      <c r="J7" s="2"/>
      <c r="K7" s="2"/>
      <c r="L7" s="2"/>
      <c r="M7" s="2"/>
      <c r="N7" s="2"/>
      <c r="O7" s="2"/>
      <c r="P7" s="2"/>
      <c r="Q7" s="2"/>
      <c r="R7" s="2"/>
      <c r="S7" s="2"/>
      <c r="T7" s="2"/>
      <c r="U7" s="2"/>
      <c r="V7" s="2"/>
      <c r="W7" s="2"/>
    </row>
    <row r="8" spans="1:25" ht="30" x14ac:dyDescent="0.2">
      <c r="A8" s="307" t="s">
        <v>112</v>
      </c>
      <c r="B8" s="307"/>
      <c r="C8" s="307"/>
      <c r="D8" s="307"/>
      <c r="E8" s="307"/>
      <c r="F8" s="307"/>
      <c r="G8" s="307"/>
      <c r="H8" s="307"/>
      <c r="I8" s="307"/>
      <c r="J8" s="307"/>
      <c r="K8" s="307"/>
      <c r="L8" s="307"/>
      <c r="M8" s="307"/>
      <c r="N8" s="307"/>
      <c r="O8" s="307"/>
      <c r="P8" s="307"/>
      <c r="Q8" s="307"/>
      <c r="R8" s="307"/>
      <c r="S8" s="307"/>
      <c r="T8" s="307"/>
      <c r="U8" s="307"/>
      <c r="V8" s="307"/>
      <c r="W8" s="307"/>
    </row>
    <row r="9" spans="1:25" ht="30" x14ac:dyDescent="0.2">
      <c r="A9" s="307" t="s">
        <v>109</v>
      </c>
      <c r="B9" s="307"/>
      <c r="C9" s="307"/>
      <c r="D9" s="307"/>
      <c r="E9" s="307"/>
      <c r="F9" s="307"/>
      <c r="G9" s="307"/>
      <c r="H9" s="307"/>
      <c r="I9" s="307"/>
      <c r="J9" s="307"/>
      <c r="K9" s="307"/>
      <c r="L9" s="307"/>
      <c r="M9" s="307"/>
      <c r="N9" s="307"/>
      <c r="O9" s="307"/>
      <c r="P9" s="307"/>
      <c r="Q9" s="307"/>
      <c r="R9" s="307"/>
      <c r="S9" s="307"/>
      <c r="T9" s="307"/>
      <c r="U9" s="307"/>
      <c r="V9" s="307"/>
      <c r="W9" s="307"/>
    </row>
    <row r="10" spans="1:25" ht="27.75" x14ac:dyDescent="0.2">
      <c r="B10" s="5"/>
      <c r="C10" s="18"/>
      <c r="D10" s="5"/>
      <c r="E10" s="18"/>
      <c r="F10" s="18"/>
      <c r="G10" s="18"/>
      <c r="H10" s="18"/>
      <c r="I10" s="18"/>
      <c r="J10" s="18"/>
      <c r="K10" s="18"/>
      <c r="L10" s="18"/>
      <c r="M10" s="18"/>
      <c r="N10" s="18"/>
      <c r="O10" s="18"/>
      <c r="P10" s="18"/>
      <c r="Q10" s="18"/>
      <c r="R10" s="18"/>
      <c r="S10" s="18"/>
      <c r="T10" s="18"/>
      <c r="U10" s="18"/>
      <c r="V10" s="18"/>
      <c r="W10" s="3"/>
    </row>
    <row r="11" spans="1:25" ht="27.75" x14ac:dyDescent="0.2">
      <c r="A11" s="308" t="s">
        <v>111</v>
      </c>
      <c r="B11" s="308"/>
      <c r="C11" s="18"/>
      <c r="D11" s="19"/>
      <c r="E11" s="18"/>
      <c r="F11" s="18"/>
      <c r="G11" s="18"/>
      <c r="H11" s="18"/>
      <c r="J11" s="18"/>
      <c r="K11" s="18"/>
      <c r="L11" s="18"/>
      <c r="M11" s="18"/>
      <c r="N11" s="18"/>
      <c r="O11" s="18"/>
      <c r="P11" s="18"/>
      <c r="Q11" s="18"/>
      <c r="R11" s="18"/>
      <c r="S11" s="18"/>
      <c r="T11" s="18"/>
      <c r="U11" s="18"/>
      <c r="V11" s="18"/>
      <c r="W11" s="3"/>
    </row>
    <row r="12" spans="1:25" ht="27.75" x14ac:dyDescent="0.2">
      <c r="A12" s="20" t="s">
        <v>28</v>
      </c>
      <c r="B12" s="19" t="s">
        <v>74</v>
      </c>
      <c r="C12" s="18"/>
      <c r="D12" s="19"/>
      <c r="E12" s="18"/>
      <c r="F12" s="18"/>
      <c r="G12" s="18"/>
      <c r="H12" s="18"/>
      <c r="I12" s="20"/>
      <c r="J12" s="18"/>
      <c r="K12" s="18"/>
      <c r="L12" s="18"/>
      <c r="M12" s="18"/>
      <c r="N12" s="18"/>
      <c r="O12" s="18"/>
      <c r="P12" s="18"/>
      <c r="Q12" s="18"/>
      <c r="R12" s="18"/>
      <c r="S12" s="18"/>
      <c r="T12" s="18"/>
      <c r="U12" s="18"/>
      <c r="V12" s="18"/>
      <c r="W12" s="3"/>
    </row>
    <row r="13" spans="1:25" ht="19.5" customHeight="1" x14ac:dyDescent="0.2"/>
    <row r="14" spans="1:25" ht="20.100000000000001" customHeight="1" x14ac:dyDescent="0.2">
      <c r="B14" s="21" t="s">
        <v>0</v>
      </c>
      <c r="C14" s="21"/>
      <c r="D14" s="21"/>
      <c r="E14" s="21"/>
      <c r="F14" s="21"/>
      <c r="G14" s="21"/>
      <c r="H14" s="21"/>
      <c r="I14" s="21"/>
      <c r="J14" s="21"/>
      <c r="K14" s="21"/>
      <c r="L14" s="21"/>
      <c r="M14" s="21"/>
      <c r="N14" s="21"/>
      <c r="O14" s="21"/>
      <c r="P14" s="21"/>
      <c r="Q14" s="21"/>
      <c r="R14" s="21"/>
      <c r="S14" s="21"/>
      <c r="T14" s="21"/>
      <c r="U14" s="21"/>
      <c r="V14" s="21"/>
      <c r="W14" s="21"/>
    </row>
    <row r="15" spans="1:25" ht="20.100000000000001" customHeight="1" x14ac:dyDescent="0.2">
      <c r="B15" s="21" t="s">
        <v>0</v>
      </c>
      <c r="C15" s="21"/>
      <c r="D15" s="21"/>
      <c r="E15" s="21"/>
      <c r="F15" s="21"/>
      <c r="G15" s="21"/>
      <c r="H15" s="21"/>
      <c r="I15" s="21"/>
      <c r="J15" s="21"/>
      <c r="K15" s="21"/>
      <c r="L15" s="21"/>
      <c r="M15" s="21"/>
      <c r="N15" s="21"/>
      <c r="O15" s="21"/>
      <c r="P15" s="21"/>
      <c r="Q15" s="21"/>
      <c r="R15" s="21"/>
      <c r="S15" s="21"/>
      <c r="T15" s="21"/>
      <c r="U15" s="21"/>
      <c r="V15" s="21"/>
      <c r="W15" s="21"/>
    </row>
    <row r="16" spans="1:25" ht="20.100000000000001" customHeight="1" x14ac:dyDescent="0.2">
      <c r="B16" s="21"/>
      <c r="C16" s="21"/>
      <c r="D16" s="21"/>
      <c r="E16" s="21"/>
      <c r="F16" s="21"/>
      <c r="G16" s="21"/>
      <c r="H16" s="21"/>
      <c r="I16" s="21"/>
      <c r="J16" s="21"/>
      <c r="K16" s="21"/>
      <c r="L16" s="21"/>
      <c r="M16" s="21"/>
      <c r="N16" s="21"/>
      <c r="O16" s="21"/>
      <c r="P16" s="21"/>
      <c r="Q16" s="21"/>
      <c r="R16" s="21"/>
      <c r="S16" s="21"/>
      <c r="T16" s="21"/>
      <c r="U16" s="21"/>
      <c r="V16" s="21"/>
      <c r="W16" s="21"/>
    </row>
    <row r="17" spans="1:24" ht="20.100000000000001" customHeight="1" x14ac:dyDescent="0.2">
      <c r="A17" s="228" t="s">
        <v>1</v>
      </c>
      <c r="B17" s="228" t="s">
        <v>2</v>
      </c>
      <c r="C17" s="57"/>
      <c r="D17" s="229" t="s">
        <v>6</v>
      </c>
      <c r="E17" s="238" t="s">
        <v>29</v>
      </c>
      <c r="F17" s="239"/>
      <c r="G17" s="240"/>
      <c r="H17" s="244" t="s">
        <v>3</v>
      </c>
      <c r="I17" s="6"/>
      <c r="J17" s="6"/>
      <c r="K17" s="6"/>
      <c r="L17" s="6"/>
      <c r="M17" s="6"/>
      <c r="N17" s="6"/>
      <c r="O17" s="6"/>
      <c r="P17" s="6"/>
      <c r="Q17" s="6"/>
      <c r="R17" s="6"/>
      <c r="S17" s="6"/>
      <c r="T17" s="6"/>
      <c r="U17" s="228" t="s">
        <v>4</v>
      </c>
      <c r="V17" s="228" t="s">
        <v>4</v>
      </c>
      <c r="W17" s="235" t="s">
        <v>5</v>
      </c>
      <c r="X17" s="228" t="s">
        <v>7</v>
      </c>
    </row>
    <row r="18" spans="1:24" s="22" customFormat="1" ht="15" customHeight="1" x14ac:dyDescent="0.25">
      <c r="A18" s="228"/>
      <c r="B18" s="228"/>
      <c r="C18" s="66"/>
      <c r="D18" s="231"/>
      <c r="E18" s="241"/>
      <c r="F18" s="242"/>
      <c r="G18" s="243"/>
      <c r="H18" s="244"/>
      <c r="I18" s="301" t="s">
        <v>8</v>
      </c>
      <c r="J18" s="302"/>
      <c r="K18" s="302"/>
      <c r="L18" s="302"/>
      <c r="M18" s="302"/>
      <c r="N18" s="302"/>
      <c r="O18" s="302"/>
      <c r="P18" s="302"/>
      <c r="Q18" s="302"/>
      <c r="R18" s="302"/>
      <c r="S18" s="302"/>
      <c r="T18" s="303"/>
      <c r="U18" s="228"/>
      <c r="V18" s="228"/>
      <c r="W18" s="236"/>
      <c r="X18" s="228"/>
    </row>
    <row r="19" spans="1:24" s="22" customFormat="1" ht="18" customHeight="1" x14ac:dyDescent="0.25">
      <c r="A19" s="228"/>
      <c r="B19" s="228"/>
      <c r="C19" s="66"/>
      <c r="D19" s="231"/>
      <c r="E19" s="251" t="s">
        <v>9</v>
      </c>
      <c r="F19" s="251" t="s">
        <v>10</v>
      </c>
      <c r="G19" s="251" t="s">
        <v>11</v>
      </c>
      <c r="H19" s="244"/>
      <c r="I19" s="304"/>
      <c r="J19" s="305"/>
      <c r="K19" s="305"/>
      <c r="L19" s="305"/>
      <c r="M19" s="305"/>
      <c r="N19" s="305"/>
      <c r="O19" s="305"/>
      <c r="P19" s="305"/>
      <c r="Q19" s="305"/>
      <c r="R19" s="305"/>
      <c r="S19" s="305"/>
      <c r="T19" s="306"/>
      <c r="U19" s="228"/>
      <c r="V19" s="228"/>
      <c r="W19" s="236"/>
      <c r="X19" s="228"/>
    </row>
    <row r="20" spans="1:24" s="23" customFormat="1" ht="44.65" customHeight="1" thickBot="1" x14ac:dyDescent="0.4">
      <c r="A20" s="228"/>
      <c r="B20" s="228"/>
      <c r="C20" s="58"/>
      <c r="D20" s="233"/>
      <c r="E20" s="252"/>
      <c r="F20" s="252"/>
      <c r="G20" s="252"/>
      <c r="H20" s="244"/>
      <c r="I20" s="32" t="s">
        <v>12</v>
      </c>
      <c r="J20" s="32" t="s">
        <v>13</v>
      </c>
      <c r="K20" s="32" t="s">
        <v>14</v>
      </c>
      <c r="L20" s="32" t="s">
        <v>15</v>
      </c>
      <c r="M20" s="32" t="s">
        <v>16</v>
      </c>
      <c r="N20" s="32" t="s">
        <v>17</v>
      </c>
      <c r="O20" s="32" t="s">
        <v>18</v>
      </c>
      <c r="P20" s="32" t="s">
        <v>19</v>
      </c>
      <c r="Q20" s="32" t="s">
        <v>20</v>
      </c>
      <c r="R20" s="32" t="s">
        <v>21</v>
      </c>
      <c r="S20" s="32" t="s">
        <v>22</v>
      </c>
      <c r="T20" s="33" t="s">
        <v>23</v>
      </c>
      <c r="U20" s="228"/>
      <c r="V20" s="228"/>
      <c r="W20" s="236"/>
      <c r="X20" s="228"/>
    </row>
    <row r="21" spans="1:24" s="24" customFormat="1" ht="105.75" customHeight="1" thickBot="1" x14ac:dyDescent="0.4">
      <c r="A21" s="300">
        <v>1</v>
      </c>
      <c r="B21" s="256" t="s">
        <v>75</v>
      </c>
      <c r="C21" s="40" t="s">
        <v>101</v>
      </c>
      <c r="D21" s="268" t="s">
        <v>76</v>
      </c>
      <c r="E21" s="257"/>
      <c r="F21" s="261" t="s">
        <v>50</v>
      </c>
      <c r="G21" s="259" t="s">
        <v>31</v>
      </c>
      <c r="H21" s="259" t="s">
        <v>31</v>
      </c>
      <c r="I21" s="75">
        <v>1</v>
      </c>
      <c r="J21" s="75">
        <v>1</v>
      </c>
      <c r="K21" s="51">
        <v>0.87</v>
      </c>
      <c r="L21" s="51">
        <v>0.91</v>
      </c>
      <c r="M21" s="51">
        <v>0.89</v>
      </c>
      <c r="N21" s="75">
        <v>0.99</v>
      </c>
      <c r="O21" s="75">
        <v>0.99</v>
      </c>
      <c r="P21" s="75">
        <v>0.95</v>
      </c>
      <c r="Q21" s="75">
        <v>0.96</v>
      </c>
      <c r="R21" s="51">
        <v>0.94</v>
      </c>
      <c r="S21" s="51">
        <v>0.94</v>
      </c>
      <c r="T21" s="51">
        <v>0.91</v>
      </c>
      <c r="U21" s="104">
        <f>AVERAGE(I21:T21)</f>
        <v>0.9458333333333333</v>
      </c>
      <c r="V21" s="293">
        <f>AVERAGE(I21:T23)</f>
        <v>0.96583333333333343</v>
      </c>
      <c r="W21" s="107" t="s">
        <v>63</v>
      </c>
      <c r="X21" s="41" t="s">
        <v>80</v>
      </c>
    </row>
    <row r="22" spans="1:24" s="25" customFormat="1" ht="129.75" customHeight="1" thickBot="1" x14ac:dyDescent="0.3">
      <c r="A22" s="300"/>
      <c r="B22" s="257"/>
      <c r="C22" s="40" t="s">
        <v>102</v>
      </c>
      <c r="D22" s="269"/>
      <c r="E22" s="257"/>
      <c r="F22" s="262"/>
      <c r="G22" s="260"/>
      <c r="H22" s="260"/>
      <c r="I22" s="75">
        <v>0.94</v>
      </c>
      <c r="J22" s="75">
        <v>0.99</v>
      </c>
      <c r="K22" s="51">
        <v>0.94</v>
      </c>
      <c r="L22" s="75">
        <v>0.96</v>
      </c>
      <c r="M22" s="75">
        <v>1</v>
      </c>
      <c r="N22" s="51">
        <v>0.94</v>
      </c>
      <c r="O22" s="75">
        <v>1</v>
      </c>
      <c r="P22" s="75">
        <v>1</v>
      </c>
      <c r="Q22" s="75">
        <v>1</v>
      </c>
      <c r="R22" s="51">
        <v>0.88</v>
      </c>
      <c r="S22" s="75">
        <v>0.98</v>
      </c>
      <c r="T22" s="75">
        <v>0.98</v>
      </c>
      <c r="U22" s="104">
        <f t="shared" ref="U22:U36" si="0">AVERAGE(I22:T22)</f>
        <v>0.96750000000000014</v>
      </c>
      <c r="V22" s="294"/>
      <c r="W22" s="107" t="s">
        <v>63</v>
      </c>
      <c r="X22" s="41" t="s">
        <v>80</v>
      </c>
    </row>
    <row r="23" spans="1:24" s="25" customFormat="1" ht="84.75" customHeight="1" thickBot="1" x14ac:dyDescent="0.3">
      <c r="A23" s="300"/>
      <c r="B23" s="258"/>
      <c r="C23" s="40" t="s">
        <v>103</v>
      </c>
      <c r="D23" s="277"/>
      <c r="E23" s="258"/>
      <c r="F23" s="278"/>
      <c r="G23" s="279"/>
      <c r="H23" s="279"/>
      <c r="I23" s="76">
        <v>0.95</v>
      </c>
      <c r="J23" s="76">
        <v>0.96</v>
      </c>
      <c r="K23" s="76">
        <v>0.99</v>
      </c>
      <c r="L23" s="76">
        <v>0.99</v>
      </c>
      <c r="M23" s="76">
        <v>0.98</v>
      </c>
      <c r="N23" s="75">
        <v>1</v>
      </c>
      <c r="O23" s="75">
        <v>1</v>
      </c>
      <c r="P23" s="75">
        <v>0.98</v>
      </c>
      <c r="Q23" s="75">
        <v>1</v>
      </c>
      <c r="R23" s="75">
        <v>1</v>
      </c>
      <c r="S23" s="75">
        <v>0.97</v>
      </c>
      <c r="T23" s="75">
        <v>0.99</v>
      </c>
      <c r="U23" s="104">
        <f t="shared" si="0"/>
        <v>0.98416666666666675</v>
      </c>
      <c r="V23" s="295"/>
      <c r="W23" s="107" t="s">
        <v>63</v>
      </c>
      <c r="X23" s="41" t="s">
        <v>80</v>
      </c>
    </row>
    <row r="24" spans="1:24" s="25" customFormat="1" ht="137.25" customHeight="1" thickBot="1" x14ac:dyDescent="0.3">
      <c r="A24" s="275">
        <v>2</v>
      </c>
      <c r="B24" s="256" t="s">
        <v>86</v>
      </c>
      <c r="C24" s="40" t="s">
        <v>101</v>
      </c>
      <c r="D24" s="268" t="s">
        <v>87</v>
      </c>
      <c r="E24" s="256"/>
      <c r="F24" s="261" t="s">
        <v>88</v>
      </c>
      <c r="G24" s="259" t="s">
        <v>31</v>
      </c>
      <c r="H24" s="259" t="s">
        <v>31</v>
      </c>
      <c r="I24" s="75">
        <v>0.97</v>
      </c>
      <c r="J24" s="75">
        <v>0.99</v>
      </c>
      <c r="K24" s="75">
        <v>0.98</v>
      </c>
      <c r="L24" s="75">
        <v>0.93</v>
      </c>
      <c r="M24" s="51">
        <v>0.88</v>
      </c>
      <c r="N24" s="75">
        <v>1</v>
      </c>
      <c r="O24" s="75">
        <v>0.99</v>
      </c>
      <c r="P24" s="75">
        <v>0.98</v>
      </c>
      <c r="Q24" s="75">
        <v>0.98</v>
      </c>
      <c r="R24" s="75">
        <v>0.98</v>
      </c>
      <c r="S24" s="75">
        <v>0.98</v>
      </c>
      <c r="T24" s="75">
        <v>0.96</v>
      </c>
      <c r="U24" s="77">
        <f t="shared" si="0"/>
        <v>0.96833333333333338</v>
      </c>
      <c r="V24" s="296">
        <f>AVERAGE(I24:T26)</f>
        <v>0.98305555555555535</v>
      </c>
      <c r="W24" s="107" t="s">
        <v>63</v>
      </c>
      <c r="X24" s="41" t="s">
        <v>80</v>
      </c>
    </row>
    <row r="25" spans="1:24" s="25" customFormat="1" ht="96.75" customHeight="1" thickBot="1" x14ac:dyDescent="0.3">
      <c r="A25" s="276"/>
      <c r="B25" s="257"/>
      <c r="C25" s="40" t="s">
        <v>102</v>
      </c>
      <c r="D25" s="269"/>
      <c r="E25" s="257"/>
      <c r="F25" s="262"/>
      <c r="G25" s="260"/>
      <c r="H25" s="260"/>
      <c r="I25" s="75">
        <v>1</v>
      </c>
      <c r="J25" s="75">
        <v>1</v>
      </c>
      <c r="K25" s="75">
        <v>1</v>
      </c>
      <c r="L25" s="75">
        <v>0.99</v>
      </c>
      <c r="M25" s="75">
        <v>1</v>
      </c>
      <c r="N25" s="75">
        <v>1</v>
      </c>
      <c r="O25" s="75">
        <v>1</v>
      </c>
      <c r="P25" s="75">
        <v>1</v>
      </c>
      <c r="Q25" s="75">
        <v>1</v>
      </c>
      <c r="R25" s="75">
        <v>1</v>
      </c>
      <c r="S25" s="75">
        <v>1</v>
      </c>
      <c r="T25" s="75">
        <v>1</v>
      </c>
      <c r="U25" s="77">
        <f t="shared" si="0"/>
        <v>0.99916666666666665</v>
      </c>
      <c r="V25" s="297"/>
      <c r="W25" s="107" t="s">
        <v>136</v>
      </c>
      <c r="X25" s="41" t="s">
        <v>80</v>
      </c>
    </row>
    <row r="26" spans="1:24" s="25" customFormat="1" ht="89.45" customHeight="1" thickBot="1" x14ac:dyDescent="0.3">
      <c r="A26" s="285"/>
      <c r="B26" s="258"/>
      <c r="C26" s="40" t="s">
        <v>103</v>
      </c>
      <c r="D26" s="277"/>
      <c r="E26" s="258"/>
      <c r="F26" s="278"/>
      <c r="G26" s="279"/>
      <c r="H26" s="279"/>
      <c r="I26" s="75">
        <v>1</v>
      </c>
      <c r="J26" s="75">
        <v>0.99</v>
      </c>
      <c r="K26" s="75">
        <v>0.99</v>
      </c>
      <c r="L26" s="75">
        <v>1</v>
      </c>
      <c r="M26" s="75">
        <v>0.99</v>
      </c>
      <c r="N26" s="75">
        <v>1</v>
      </c>
      <c r="O26" s="75">
        <v>1</v>
      </c>
      <c r="P26" s="75">
        <v>0.97</v>
      </c>
      <c r="Q26" s="75">
        <v>0.96</v>
      </c>
      <c r="R26" s="75">
        <v>0.97</v>
      </c>
      <c r="S26" s="75">
        <v>0.95</v>
      </c>
      <c r="T26" s="75">
        <v>0.96</v>
      </c>
      <c r="U26" s="77">
        <f t="shared" si="0"/>
        <v>0.98166666666666647</v>
      </c>
      <c r="V26" s="297"/>
      <c r="W26" s="107" t="s">
        <v>63</v>
      </c>
      <c r="X26" s="41" t="s">
        <v>80</v>
      </c>
    </row>
    <row r="27" spans="1:24" s="25" customFormat="1" ht="89.45" customHeight="1" thickBot="1" x14ac:dyDescent="0.3">
      <c r="A27" s="275">
        <v>3</v>
      </c>
      <c r="B27" s="256" t="s">
        <v>89</v>
      </c>
      <c r="C27" s="40" t="s">
        <v>101</v>
      </c>
      <c r="D27" s="268" t="s">
        <v>90</v>
      </c>
      <c r="E27" s="256"/>
      <c r="F27" s="261" t="s">
        <v>91</v>
      </c>
      <c r="G27" s="259" t="s">
        <v>31</v>
      </c>
      <c r="H27" s="259" t="s">
        <v>31</v>
      </c>
      <c r="I27" s="75">
        <v>1</v>
      </c>
      <c r="J27" s="75">
        <v>1</v>
      </c>
      <c r="K27" s="51">
        <v>0.93</v>
      </c>
      <c r="L27" s="75">
        <v>1</v>
      </c>
      <c r="M27" s="75">
        <v>1</v>
      </c>
      <c r="N27" s="75">
        <v>1</v>
      </c>
      <c r="O27" s="75">
        <v>1</v>
      </c>
      <c r="P27" s="75">
        <v>1</v>
      </c>
      <c r="Q27" s="75">
        <v>1</v>
      </c>
      <c r="R27" s="75">
        <v>1</v>
      </c>
      <c r="S27" s="75">
        <v>1</v>
      </c>
      <c r="T27" s="75">
        <v>1</v>
      </c>
      <c r="U27" s="102">
        <f t="shared" si="0"/>
        <v>0.99416666666666664</v>
      </c>
      <c r="V27" s="296">
        <f>AVERAGE(I27:T29)</f>
        <v>0.99777777777777787</v>
      </c>
      <c r="W27" s="107" t="s">
        <v>63</v>
      </c>
      <c r="X27" s="41" t="s">
        <v>80</v>
      </c>
    </row>
    <row r="28" spans="1:24" s="25" customFormat="1" ht="89.45" customHeight="1" thickBot="1" x14ac:dyDescent="0.3">
      <c r="A28" s="276"/>
      <c r="B28" s="257"/>
      <c r="C28" s="40" t="s">
        <v>102</v>
      </c>
      <c r="D28" s="269"/>
      <c r="E28" s="257"/>
      <c r="F28" s="262"/>
      <c r="G28" s="260"/>
      <c r="H28" s="260"/>
      <c r="I28" s="75">
        <v>1</v>
      </c>
      <c r="J28" s="75">
        <v>1</v>
      </c>
      <c r="K28" s="75">
        <v>1</v>
      </c>
      <c r="L28" s="75">
        <v>1</v>
      </c>
      <c r="M28" s="75">
        <v>1</v>
      </c>
      <c r="N28" s="75">
        <v>1</v>
      </c>
      <c r="O28" s="75">
        <v>1</v>
      </c>
      <c r="P28" s="75">
        <v>1</v>
      </c>
      <c r="Q28" s="75">
        <v>1</v>
      </c>
      <c r="R28" s="75">
        <v>1</v>
      </c>
      <c r="S28" s="75">
        <v>1</v>
      </c>
      <c r="T28" s="75">
        <v>1</v>
      </c>
      <c r="U28" s="105">
        <f t="shared" si="0"/>
        <v>1</v>
      </c>
      <c r="V28" s="297"/>
      <c r="W28" s="107" t="s">
        <v>63</v>
      </c>
      <c r="X28" s="41" t="s">
        <v>80</v>
      </c>
    </row>
    <row r="29" spans="1:24" s="25" customFormat="1" ht="89.45" customHeight="1" thickBot="1" x14ac:dyDescent="0.3">
      <c r="A29" s="285"/>
      <c r="B29" s="258"/>
      <c r="C29" s="40" t="s">
        <v>103</v>
      </c>
      <c r="D29" s="277"/>
      <c r="E29" s="258"/>
      <c r="F29" s="278"/>
      <c r="G29" s="279"/>
      <c r="H29" s="279"/>
      <c r="I29" s="75">
        <v>1</v>
      </c>
      <c r="J29" s="75">
        <v>1</v>
      </c>
      <c r="K29" s="75">
        <v>1</v>
      </c>
      <c r="L29" s="75">
        <v>1</v>
      </c>
      <c r="M29" s="51">
        <v>0.99</v>
      </c>
      <c r="N29" s="75">
        <v>1</v>
      </c>
      <c r="O29" s="75">
        <v>1</v>
      </c>
      <c r="P29" s="75">
        <v>1</v>
      </c>
      <c r="Q29" s="75">
        <v>1</v>
      </c>
      <c r="R29" s="75">
        <v>1</v>
      </c>
      <c r="S29" s="75">
        <v>1</v>
      </c>
      <c r="T29" s="75">
        <v>1</v>
      </c>
      <c r="U29" s="105">
        <f>AVERAGE(I29:T29)</f>
        <v>0.99916666666666665</v>
      </c>
      <c r="V29" s="297"/>
      <c r="W29" s="107" t="s">
        <v>63</v>
      </c>
      <c r="X29" s="41" t="s">
        <v>80</v>
      </c>
    </row>
    <row r="30" spans="1:24" s="25" customFormat="1" ht="131.25" customHeight="1" thickBot="1" x14ac:dyDescent="0.3">
      <c r="A30" s="275">
        <v>4</v>
      </c>
      <c r="B30" s="256" t="s">
        <v>104</v>
      </c>
      <c r="C30" s="40" t="s">
        <v>101</v>
      </c>
      <c r="D30" s="268" t="s">
        <v>105</v>
      </c>
      <c r="E30" s="256"/>
      <c r="F30" s="261" t="s">
        <v>50</v>
      </c>
      <c r="G30" s="259" t="s">
        <v>31</v>
      </c>
      <c r="H30" s="259" t="s">
        <v>31</v>
      </c>
      <c r="I30" s="51">
        <v>0.72</v>
      </c>
      <c r="J30" s="51">
        <v>0.72</v>
      </c>
      <c r="K30" s="51">
        <v>0.82</v>
      </c>
      <c r="L30" s="51">
        <v>0.68</v>
      </c>
      <c r="M30" s="51">
        <v>0.72</v>
      </c>
      <c r="N30" s="51">
        <v>0.92</v>
      </c>
      <c r="O30" s="75">
        <v>0.95</v>
      </c>
      <c r="P30" s="51">
        <v>0.94</v>
      </c>
      <c r="Q30" s="51">
        <v>0.91</v>
      </c>
      <c r="R30" s="75">
        <v>0.96</v>
      </c>
      <c r="S30" s="51">
        <v>0.94</v>
      </c>
      <c r="T30" s="51">
        <v>0.92</v>
      </c>
      <c r="U30" s="70">
        <f t="shared" si="0"/>
        <v>0.85</v>
      </c>
      <c r="V30" s="298">
        <f>AVERAGE(I30:T32)</f>
        <v>0.86416666666666697</v>
      </c>
      <c r="W30" s="107" t="s">
        <v>63</v>
      </c>
      <c r="X30" s="41" t="s">
        <v>80</v>
      </c>
    </row>
    <row r="31" spans="1:24" s="25" customFormat="1" ht="89.45" customHeight="1" thickBot="1" x14ac:dyDescent="0.3">
      <c r="A31" s="276"/>
      <c r="B31" s="257"/>
      <c r="C31" s="40" t="s">
        <v>102</v>
      </c>
      <c r="D31" s="269"/>
      <c r="E31" s="257"/>
      <c r="F31" s="262"/>
      <c r="G31" s="260"/>
      <c r="H31" s="260"/>
      <c r="I31" s="51">
        <v>0.75</v>
      </c>
      <c r="J31" s="51">
        <v>0.84</v>
      </c>
      <c r="K31" s="51">
        <v>0.86</v>
      </c>
      <c r="L31" s="51">
        <v>0.85</v>
      </c>
      <c r="M31" s="75">
        <v>0.97</v>
      </c>
      <c r="N31" s="51">
        <v>0.75</v>
      </c>
      <c r="O31" s="51">
        <v>0.94</v>
      </c>
      <c r="P31" s="51">
        <v>0.94</v>
      </c>
      <c r="Q31" s="75">
        <v>0.96</v>
      </c>
      <c r="R31" s="51">
        <v>0.88</v>
      </c>
      <c r="S31" s="51">
        <v>0.9</v>
      </c>
      <c r="T31" s="51">
        <v>0.94</v>
      </c>
      <c r="U31" s="70">
        <f t="shared" si="0"/>
        <v>0.88166666666666649</v>
      </c>
      <c r="V31" s="299"/>
      <c r="W31" s="107" t="s">
        <v>63</v>
      </c>
      <c r="X31" s="41" t="s">
        <v>80</v>
      </c>
    </row>
    <row r="32" spans="1:24" s="25" customFormat="1" ht="89.45" customHeight="1" thickBot="1" x14ac:dyDescent="0.3">
      <c r="A32" s="285"/>
      <c r="B32" s="258"/>
      <c r="C32" s="40" t="s">
        <v>103</v>
      </c>
      <c r="D32" s="277"/>
      <c r="E32" s="258"/>
      <c r="F32" s="278"/>
      <c r="G32" s="279"/>
      <c r="H32" s="279"/>
      <c r="I32" s="51">
        <v>0.84</v>
      </c>
      <c r="J32" s="51">
        <v>0.67</v>
      </c>
      <c r="K32" s="51">
        <v>0.82</v>
      </c>
      <c r="L32" s="51">
        <v>0.88</v>
      </c>
      <c r="M32" s="51">
        <v>0.6</v>
      </c>
      <c r="N32" s="51">
        <v>0.92</v>
      </c>
      <c r="O32" s="75">
        <v>0.96</v>
      </c>
      <c r="P32" s="75">
        <v>0.96</v>
      </c>
      <c r="Q32" s="51">
        <v>0.94</v>
      </c>
      <c r="R32" s="75">
        <v>0.98</v>
      </c>
      <c r="S32" s="51">
        <v>0.89</v>
      </c>
      <c r="T32" s="51">
        <v>0.87</v>
      </c>
      <c r="U32" s="70">
        <f t="shared" si="0"/>
        <v>0.86083333333333334</v>
      </c>
      <c r="V32" s="299"/>
      <c r="W32" s="107" t="s">
        <v>156</v>
      </c>
      <c r="X32" s="41" t="s">
        <v>80</v>
      </c>
    </row>
    <row r="33" spans="1:24" s="25" customFormat="1" ht="89.45" customHeight="1" thickBot="1" x14ac:dyDescent="0.3">
      <c r="A33" s="275">
        <v>5</v>
      </c>
      <c r="B33" s="256" t="s">
        <v>106</v>
      </c>
      <c r="C33" s="40" t="s">
        <v>101</v>
      </c>
      <c r="D33" s="268" t="s">
        <v>107</v>
      </c>
      <c r="E33" s="256"/>
      <c r="F33" s="256" t="s">
        <v>108</v>
      </c>
      <c r="G33" s="259" t="s">
        <v>31</v>
      </c>
      <c r="H33" s="259" t="s">
        <v>31</v>
      </c>
      <c r="I33" s="78">
        <v>433</v>
      </c>
      <c r="J33" s="78">
        <v>367</v>
      </c>
      <c r="K33" s="78">
        <v>355</v>
      </c>
      <c r="L33" s="78">
        <v>367</v>
      </c>
      <c r="M33" s="78">
        <v>481</v>
      </c>
      <c r="N33" s="78">
        <v>384</v>
      </c>
      <c r="O33" s="78">
        <v>444</v>
      </c>
      <c r="P33" s="78">
        <v>290</v>
      </c>
      <c r="Q33" s="78">
        <v>417</v>
      </c>
      <c r="R33" s="78">
        <v>427</v>
      </c>
      <c r="S33" s="78">
        <v>540</v>
      </c>
      <c r="T33" s="78">
        <v>579</v>
      </c>
      <c r="U33" s="79">
        <f>SUM(I33:T33)</f>
        <v>5084</v>
      </c>
      <c r="V33" s="103"/>
      <c r="W33" s="107" t="s">
        <v>63</v>
      </c>
      <c r="X33" s="41" t="s">
        <v>80</v>
      </c>
    </row>
    <row r="34" spans="1:24" s="25" customFormat="1" ht="89.45" customHeight="1" thickBot="1" x14ac:dyDescent="0.3">
      <c r="A34" s="276"/>
      <c r="B34" s="257"/>
      <c r="C34" s="40" t="s">
        <v>102</v>
      </c>
      <c r="D34" s="269"/>
      <c r="E34" s="257"/>
      <c r="F34" s="257"/>
      <c r="G34" s="260"/>
      <c r="H34" s="260"/>
      <c r="I34" s="78">
        <v>48</v>
      </c>
      <c r="J34" s="78">
        <v>69</v>
      </c>
      <c r="K34" s="78">
        <v>77</v>
      </c>
      <c r="L34" s="78">
        <v>34</v>
      </c>
      <c r="M34" s="78">
        <v>21</v>
      </c>
      <c r="N34" s="78">
        <v>16</v>
      </c>
      <c r="O34" s="78">
        <v>26</v>
      </c>
      <c r="P34" s="78">
        <v>28</v>
      </c>
      <c r="Q34" s="78">
        <v>19</v>
      </c>
      <c r="R34" s="78">
        <v>59</v>
      </c>
      <c r="S34" s="78">
        <v>60</v>
      </c>
      <c r="T34" s="78">
        <v>41</v>
      </c>
      <c r="U34" s="79">
        <f>SUM(I34:T34)</f>
        <v>498</v>
      </c>
      <c r="V34" s="103"/>
      <c r="W34" s="107" t="s">
        <v>137</v>
      </c>
      <c r="X34" s="41" t="s">
        <v>80</v>
      </c>
    </row>
    <row r="35" spans="1:24" s="25" customFormat="1" ht="89.45" customHeight="1" thickBot="1" x14ac:dyDescent="0.3">
      <c r="A35" s="285"/>
      <c r="B35" s="258"/>
      <c r="C35" s="40" t="s">
        <v>103</v>
      </c>
      <c r="D35" s="277"/>
      <c r="E35" s="258"/>
      <c r="F35" s="258"/>
      <c r="G35" s="279"/>
      <c r="H35" s="279"/>
      <c r="I35" s="78">
        <v>180</v>
      </c>
      <c r="J35" s="78">
        <v>97</v>
      </c>
      <c r="K35" s="78">
        <v>97</v>
      </c>
      <c r="L35" s="78">
        <v>121</v>
      </c>
      <c r="M35" s="78">
        <v>140</v>
      </c>
      <c r="N35" s="78">
        <v>99</v>
      </c>
      <c r="O35" s="78">
        <v>108</v>
      </c>
      <c r="P35" s="78">
        <v>77</v>
      </c>
      <c r="Q35" s="78">
        <v>115</v>
      </c>
      <c r="R35" s="78">
        <v>87</v>
      </c>
      <c r="S35" s="78">
        <v>130</v>
      </c>
      <c r="T35" s="78">
        <v>121</v>
      </c>
      <c r="U35" s="79">
        <f>SUM(I35:T35)</f>
        <v>1372</v>
      </c>
      <c r="V35" s="103"/>
      <c r="W35" s="107" t="s">
        <v>138</v>
      </c>
      <c r="X35" s="41" t="s">
        <v>80</v>
      </c>
    </row>
    <row r="36" spans="1:24" s="25" customFormat="1" ht="282.75" customHeight="1" x14ac:dyDescent="0.25">
      <c r="A36" s="34">
        <v>6</v>
      </c>
      <c r="B36" s="42" t="s">
        <v>94</v>
      </c>
      <c r="C36" s="40" t="s">
        <v>31</v>
      </c>
      <c r="D36" s="60" t="s">
        <v>95</v>
      </c>
      <c r="E36" s="42"/>
      <c r="F36" s="45" t="s">
        <v>97</v>
      </c>
      <c r="G36" s="40" t="s">
        <v>31</v>
      </c>
      <c r="H36" s="40" t="s">
        <v>31</v>
      </c>
      <c r="I36" s="73"/>
      <c r="J36" s="73"/>
      <c r="K36" s="73"/>
      <c r="L36" s="73"/>
      <c r="M36" s="73"/>
      <c r="N36" s="73"/>
      <c r="O36" s="73"/>
      <c r="P36" s="73"/>
      <c r="Q36" s="73"/>
      <c r="R36" s="73"/>
      <c r="S36" s="73"/>
      <c r="T36" s="73"/>
      <c r="U36" s="9" t="e">
        <f t="shared" si="0"/>
        <v>#DIV/0!</v>
      </c>
      <c r="V36" s="95"/>
      <c r="W36" s="107"/>
      <c r="X36" s="41" t="s">
        <v>80</v>
      </c>
    </row>
    <row r="37" spans="1:24" s="25" customFormat="1" ht="89.45" customHeight="1" x14ac:dyDescent="0.25">
      <c r="A37" s="30"/>
      <c r="B37" s="35"/>
      <c r="C37" s="35"/>
      <c r="D37" s="35"/>
      <c r="E37" s="35"/>
      <c r="F37" s="35"/>
      <c r="G37" s="35"/>
      <c r="H37" s="35"/>
      <c r="I37" s="36"/>
      <c r="J37" s="36"/>
      <c r="K37" s="36"/>
      <c r="L37" s="36"/>
      <c r="M37" s="36"/>
      <c r="N37" s="36"/>
      <c r="O37" s="35"/>
      <c r="P37" s="35"/>
      <c r="Q37" s="35"/>
      <c r="R37" s="35"/>
      <c r="S37" s="35"/>
      <c r="T37" s="35"/>
      <c r="U37" s="35"/>
      <c r="V37" s="35"/>
      <c r="W37" s="35"/>
    </row>
    <row r="38" spans="1:24" s="25" customFormat="1" ht="89.45" customHeight="1" x14ac:dyDescent="0.25">
      <c r="A38" s="11"/>
      <c r="B38" s="10"/>
      <c r="C38" s="10"/>
      <c r="D38" s="10"/>
      <c r="E38" s="10"/>
      <c r="F38" s="10"/>
      <c r="G38" s="10"/>
      <c r="H38" s="10"/>
      <c r="I38" s="173"/>
      <c r="J38" s="173"/>
      <c r="K38" s="173"/>
      <c r="L38" s="173"/>
      <c r="M38" s="173"/>
      <c r="N38" s="173"/>
      <c r="O38" s="10"/>
      <c r="P38" s="10"/>
      <c r="Q38" s="10"/>
      <c r="R38" s="10"/>
      <c r="S38" s="10"/>
      <c r="T38" s="10"/>
      <c r="U38" s="10"/>
      <c r="V38" s="10"/>
      <c r="W38" s="10"/>
    </row>
    <row r="39" spans="1:24" s="25" customFormat="1" ht="89.45" customHeight="1" x14ac:dyDescent="0.25">
      <c r="A39" s="5"/>
      <c r="B39" s="10"/>
      <c r="C39" s="4"/>
      <c r="D39" s="10"/>
      <c r="E39" s="4"/>
      <c r="F39" s="4"/>
      <c r="G39" s="4"/>
      <c r="H39" s="4"/>
      <c r="I39" s="4"/>
      <c r="J39" s="4"/>
      <c r="K39" s="4"/>
      <c r="L39" s="4"/>
      <c r="M39" s="4"/>
      <c r="N39" s="4"/>
      <c r="O39" s="4"/>
      <c r="P39" s="4"/>
      <c r="Q39" s="4"/>
      <c r="R39" s="4"/>
      <c r="S39" s="4"/>
      <c r="T39" s="4"/>
      <c r="U39" s="4"/>
      <c r="V39" s="4"/>
      <c r="W39" s="4"/>
      <c r="X39" s="38"/>
    </row>
    <row r="40" spans="1:24" s="25" customFormat="1" ht="89.45" customHeight="1" x14ac:dyDescent="0.3">
      <c r="A40" s="5"/>
      <c r="B40" s="11"/>
      <c r="C40" s="4"/>
      <c r="D40" s="11"/>
      <c r="E40" s="26" t="s">
        <v>24</v>
      </c>
      <c r="F40" s="5"/>
      <c r="G40" s="27"/>
      <c r="H40" s="4"/>
      <c r="I40" s="4"/>
      <c r="J40" s="4"/>
      <c r="K40" s="4"/>
      <c r="L40" s="4"/>
      <c r="M40" s="4"/>
      <c r="N40" s="4"/>
      <c r="O40" s="4"/>
      <c r="P40" s="4"/>
      <c r="Q40" s="4"/>
      <c r="R40" s="4"/>
      <c r="S40" s="4"/>
      <c r="T40" s="4"/>
      <c r="U40" s="4"/>
      <c r="V40" s="4"/>
      <c r="W40" s="4"/>
      <c r="X40" s="38"/>
    </row>
    <row r="41" spans="1:24" s="25" customFormat="1" ht="89.45" customHeight="1" x14ac:dyDescent="0.25">
      <c r="A41" s="5"/>
      <c r="B41" s="292" t="s">
        <v>25</v>
      </c>
      <c r="C41" s="292"/>
      <c r="D41" s="292"/>
      <c r="E41" s="292"/>
      <c r="F41" s="28"/>
      <c r="G41" s="27"/>
      <c r="H41" s="4"/>
      <c r="I41" s="4"/>
      <c r="J41" s="4"/>
      <c r="K41" s="4"/>
      <c r="L41" s="4"/>
      <c r="M41" s="4"/>
      <c r="N41" s="4"/>
      <c r="O41" s="4"/>
      <c r="P41" s="4"/>
      <c r="Q41" s="4"/>
      <c r="R41" s="4"/>
      <c r="S41" s="4"/>
      <c r="T41" s="4"/>
      <c r="U41" s="4"/>
      <c r="V41" s="4"/>
      <c r="W41" s="4"/>
      <c r="X41" s="38"/>
    </row>
    <row r="42" spans="1:24" s="25" customFormat="1" ht="89.45" customHeight="1" x14ac:dyDescent="0.25">
      <c r="A42" s="5"/>
      <c r="B42" s="292" t="s">
        <v>26</v>
      </c>
      <c r="C42" s="292"/>
      <c r="D42" s="292"/>
      <c r="E42" s="292"/>
      <c r="F42" s="39"/>
      <c r="G42" s="27"/>
      <c r="H42" s="4"/>
      <c r="I42" s="4"/>
      <c r="J42" s="4"/>
      <c r="K42" s="4"/>
      <c r="L42" s="4"/>
      <c r="M42" s="4"/>
      <c r="N42" s="4"/>
      <c r="O42" s="4"/>
      <c r="P42" s="4"/>
      <c r="Q42" s="4"/>
      <c r="R42" s="4"/>
      <c r="S42" s="4"/>
      <c r="T42" s="4"/>
      <c r="U42" s="4"/>
      <c r="V42" s="4"/>
      <c r="W42" s="4"/>
      <c r="X42" s="38"/>
    </row>
    <row r="43" spans="1:24" s="25" customFormat="1" ht="306" customHeight="1" x14ac:dyDescent="0.25">
      <c r="A43" s="5"/>
      <c r="B43" s="292" t="s">
        <v>27</v>
      </c>
      <c r="C43" s="292"/>
      <c r="D43" s="292"/>
      <c r="E43" s="292"/>
      <c r="F43" s="29"/>
      <c r="G43" s="4"/>
      <c r="H43" s="4"/>
      <c r="I43" s="4"/>
      <c r="J43" s="4"/>
      <c r="K43" s="4"/>
      <c r="L43" s="4"/>
      <c r="M43" s="4"/>
      <c r="N43" s="4"/>
      <c r="O43" s="4"/>
      <c r="P43" s="4"/>
      <c r="Q43" s="4"/>
      <c r="R43" s="4"/>
      <c r="S43" s="4"/>
      <c r="T43" s="4"/>
      <c r="U43" s="4"/>
      <c r="V43" s="4"/>
      <c r="W43" s="4"/>
      <c r="X43" s="38"/>
    </row>
    <row r="44" spans="1:24" s="25" customFormat="1" ht="89.45" customHeight="1" x14ac:dyDescent="0.25">
      <c r="A44" s="5"/>
      <c r="B44" s="10"/>
      <c r="C44" s="4"/>
      <c r="D44" s="4"/>
      <c r="E44" s="4"/>
      <c r="F44" s="4"/>
      <c r="G44" s="4"/>
      <c r="H44" s="4"/>
      <c r="I44" s="4"/>
      <c r="J44" s="4"/>
      <c r="K44" s="4"/>
      <c r="L44" s="4"/>
      <c r="M44" s="4"/>
      <c r="N44" s="4"/>
      <c r="O44" s="4"/>
      <c r="P44" s="4"/>
      <c r="Q44" s="4"/>
      <c r="R44" s="4"/>
      <c r="S44" s="4"/>
      <c r="T44" s="4"/>
      <c r="U44" s="4"/>
      <c r="V44" s="4"/>
      <c r="W44" s="38"/>
    </row>
    <row r="45" spans="1:24" s="25" customFormat="1" ht="89.45" customHeight="1" x14ac:dyDescent="0.25">
      <c r="A45" s="5"/>
      <c r="B45" s="10"/>
      <c r="C45" s="4"/>
      <c r="D45" s="10"/>
      <c r="E45" s="4"/>
      <c r="F45" s="4"/>
      <c r="G45" s="4"/>
      <c r="H45" s="4"/>
      <c r="I45" s="4"/>
      <c r="J45" s="4"/>
      <c r="K45" s="4"/>
      <c r="L45" s="4"/>
      <c r="M45" s="4"/>
      <c r="N45" s="4"/>
      <c r="O45" s="4"/>
      <c r="P45" s="4"/>
      <c r="Q45" s="4"/>
      <c r="R45" s="4"/>
      <c r="S45" s="4"/>
      <c r="T45" s="4"/>
      <c r="U45" s="4"/>
      <c r="V45" s="4"/>
      <c r="W45" s="4"/>
      <c r="X45" s="38"/>
    </row>
    <row r="46" spans="1:24" s="25" customFormat="1" ht="108" customHeight="1" x14ac:dyDescent="0.25">
      <c r="A46" s="5"/>
      <c r="B46" s="10"/>
      <c r="C46" s="4"/>
      <c r="D46" s="10"/>
      <c r="E46" s="4"/>
      <c r="F46" s="4"/>
      <c r="G46" s="4"/>
      <c r="H46" s="4"/>
      <c r="I46" s="4"/>
      <c r="J46" s="4"/>
      <c r="K46" s="4"/>
      <c r="L46" s="4"/>
      <c r="M46" s="4"/>
      <c r="N46" s="4"/>
      <c r="O46" s="4"/>
      <c r="P46" s="4"/>
      <c r="Q46" s="4"/>
      <c r="R46" s="4"/>
      <c r="S46" s="4"/>
      <c r="T46" s="4"/>
      <c r="U46" s="4"/>
      <c r="V46" s="4"/>
      <c r="W46" s="4"/>
      <c r="X46" s="38"/>
    </row>
    <row r="47" spans="1:24" s="25" customFormat="1" ht="25.5" customHeight="1" x14ac:dyDescent="0.25">
      <c r="A47" s="5"/>
      <c r="B47" s="10"/>
      <c r="C47" s="4"/>
      <c r="D47" s="10"/>
      <c r="E47" s="4"/>
      <c r="F47" s="4"/>
      <c r="G47" s="4"/>
      <c r="H47" s="4"/>
      <c r="I47" s="4"/>
      <c r="J47" s="4"/>
      <c r="K47" s="4"/>
      <c r="L47" s="4"/>
      <c r="M47" s="4"/>
      <c r="N47" s="4"/>
      <c r="O47" s="4"/>
      <c r="P47" s="4"/>
      <c r="Q47" s="4"/>
      <c r="R47" s="4"/>
      <c r="S47" s="4"/>
      <c r="T47" s="4"/>
      <c r="U47" s="4"/>
      <c r="V47" s="4"/>
      <c r="W47" s="4"/>
      <c r="X47" s="38"/>
    </row>
    <row r="48" spans="1:24" s="25" customFormat="1" ht="47.25" customHeight="1" x14ac:dyDescent="0.25">
      <c r="A48" s="5"/>
      <c r="B48" s="10"/>
      <c r="C48" s="4"/>
      <c r="D48" s="10"/>
      <c r="E48" s="4"/>
      <c r="F48" s="4"/>
      <c r="G48" s="4"/>
      <c r="H48" s="4"/>
      <c r="I48" s="4"/>
      <c r="J48" s="4"/>
      <c r="K48" s="4"/>
      <c r="L48" s="4"/>
      <c r="M48" s="4"/>
      <c r="N48" s="4"/>
      <c r="O48" s="4"/>
      <c r="P48" s="4"/>
      <c r="Q48" s="4"/>
      <c r="R48" s="4"/>
      <c r="S48" s="4"/>
      <c r="T48" s="4"/>
      <c r="U48" s="4"/>
      <c r="V48" s="4"/>
      <c r="W48" s="4"/>
      <c r="X48" s="38"/>
    </row>
    <row r="49" spans="1:24" s="25" customFormat="1" ht="36" customHeight="1" x14ac:dyDescent="0.25">
      <c r="A49" s="5"/>
      <c r="B49" s="10"/>
      <c r="C49" s="4"/>
      <c r="D49" s="10"/>
      <c r="E49" s="4"/>
      <c r="F49" s="4"/>
      <c r="G49" s="4"/>
      <c r="H49" s="4"/>
      <c r="I49" s="4"/>
      <c r="J49" s="4"/>
      <c r="K49" s="4"/>
      <c r="L49" s="4"/>
      <c r="M49" s="4"/>
      <c r="N49" s="4"/>
      <c r="O49" s="4"/>
      <c r="P49" s="4"/>
      <c r="Q49" s="4"/>
      <c r="R49" s="4"/>
      <c r="S49" s="4"/>
      <c r="T49" s="4"/>
      <c r="U49" s="4"/>
      <c r="V49" s="4"/>
      <c r="W49" s="4"/>
      <c r="X49" s="38"/>
    </row>
    <row r="50" spans="1:24" s="25" customFormat="1" ht="22.5" customHeight="1" x14ac:dyDescent="0.25">
      <c r="A50" s="5"/>
      <c r="B50" s="10"/>
      <c r="C50" s="4"/>
      <c r="D50" s="10"/>
      <c r="E50" s="4"/>
      <c r="F50" s="4"/>
      <c r="G50" s="4"/>
      <c r="H50" s="4"/>
      <c r="I50" s="4"/>
      <c r="J50" s="4"/>
      <c r="K50" s="4"/>
      <c r="L50" s="4"/>
      <c r="M50" s="4"/>
      <c r="N50" s="4"/>
      <c r="O50" s="4"/>
      <c r="P50" s="4"/>
      <c r="Q50" s="4"/>
      <c r="R50" s="4"/>
      <c r="S50" s="4"/>
      <c r="T50" s="4"/>
      <c r="U50" s="4"/>
      <c r="V50" s="4"/>
      <c r="W50" s="4"/>
      <c r="X50" s="38"/>
    </row>
    <row r="51" spans="1:24" s="25" customFormat="1" ht="89.45" customHeight="1" x14ac:dyDescent="0.25">
      <c r="A51" s="5"/>
      <c r="B51" s="10"/>
      <c r="C51" s="4"/>
      <c r="D51" s="10"/>
      <c r="E51" s="4"/>
      <c r="F51" s="4"/>
      <c r="G51" s="4"/>
      <c r="H51" s="4"/>
      <c r="I51" s="4"/>
      <c r="J51" s="4"/>
      <c r="K51" s="4"/>
      <c r="L51" s="4"/>
      <c r="M51" s="4"/>
      <c r="N51" s="4"/>
      <c r="O51" s="4"/>
      <c r="P51" s="4"/>
      <c r="Q51" s="4"/>
      <c r="R51" s="4"/>
      <c r="S51" s="4"/>
      <c r="T51" s="4"/>
      <c r="U51" s="4"/>
      <c r="V51" s="4"/>
      <c r="W51" s="4"/>
      <c r="X51" s="38"/>
    </row>
    <row r="52" spans="1:24" s="25" customFormat="1" ht="89.45" customHeight="1" x14ac:dyDescent="0.25">
      <c r="A52" s="5"/>
      <c r="B52" s="10"/>
      <c r="C52" s="4"/>
      <c r="D52" s="10"/>
      <c r="E52" s="4"/>
      <c r="F52" s="4"/>
      <c r="G52" s="4"/>
      <c r="H52" s="4"/>
      <c r="I52" s="4"/>
      <c r="J52" s="4"/>
      <c r="K52" s="4"/>
      <c r="L52" s="4"/>
      <c r="M52" s="4"/>
      <c r="N52" s="4"/>
      <c r="O52" s="4"/>
      <c r="P52" s="4"/>
      <c r="Q52" s="4"/>
      <c r="R52" s="4"/>
      <c r="S52" s="4"/>
      <c r="T52" s="4"/>
      <c r="U52" s="4"/>
      <c r="V52" s="4"/>
      <c r="W52" s="4"/>
      <c r="X52" s="38"/>
    </row>
    <row r="53" spans="1:24" ht="18" x14ac:dyDescent="0.25">
      <c r="B53" s="10"/>
      <c r="C53" s="4"/>
      <c r="D53" s="10"/>
      <c r="E53" s="4"/>
      <c r="F53" s="4"/>
      <c r="G53" s="4"/>
      <c r="H53" s="4"/>
      <c r="I53" s="4"/>
      <c r="J53" s="4"/>
      <c r="K53" s="4"/>
      <c r="L53" s="4"/>
      <c r="M53" s="4"/>
      <c r="N53" s="4"/>
      <c r="O53" s="4"/>
      <c r="P53" s="4"/>
      <c r="Q53" s="4"/>
      <c r="R53" s="4"/>
      <c r="S53" s="4"/>
      <c r="T53" s="4"/>
      <c r="U53" s="4"/>
      <c r="V53" s="4"/>
      <c r="W53" s="4"/>
      <c r="X53" s="38"/>
    </row>
    <row r="54" spans="1:24" ht="18" x14ac:dyDescent="0.25">
      <c r="B54" s="10"/>
      <c r="C54" s="4"/>
      <c r="D54" s="10"/>
      <c r="E54" s="4"/>
      <c r="F54" s="4"/>
      <c r="G54" s="4"/>
      <c r="H54" s="4"/>
      <c r="I54" s="4"/>
      <c r="J54" s="4"/>
      <c r="K54" s="4"/>
      <c r="L54" s="4"/>
      <c r="M54" s="4"/>
      <c r="N54" s="4"/>
      <c r="O54" s="4"/>
      <c r="P54" s="4"/>
      <c r="Q54" s="4"/>
      <c r="R54" s="4"/>
      <c r="S54" s="4"/>
      <c r="T54" s="4"/>
      <c r="U54" s="4"/>
      <c r="V54" s="4"/>
      <c r="W54" s="4"/>
      <c r="X54" s="38"/>
    </row>
    <row r="55" spans="1:24" ht="18" x14ac:dyDescent="0.25">
      <c r="B55" s="10"/>
      <c r="C55" s="4"/>
      <c r="D55" s="10"/>
      <c r="E55" s="4"/>
      <c r="F55" s="4"/>
      <c r="G55" s="4"/>
      <c r="H55" s="4"/>
      <c r="I55" s="4"/>
      <c r="J55" s="4"/>
      <c r="K55" s="4"/>
      <c r="L55" s="4"/>
      <c r="M55" s="4"/>
      <c r="N55" s="4"/>
      <c r="O55" s="4"/>
      <c r="P55" s="4"/>
      <c r="Q55" s="4"/>
      <c r="R55" s="4"/>
      <c r="S55" s="4"/>
      <c r="T55" s="4"/>
      <c r="U55" s="4"/>
      <c r="V55" s="4"/>
      <c r="W55" s="4"/>
      <c r="X55" s="38"/>
    </row>
    <row r="56" spans="1:24" ht="18" x14ac:dyDescent="0.25">
      <c r="B56" s="10"/>
      <c r="C56" s="4"/>
      <c r="D56" s="10"/>
      <c r="E56" s="4"/>
      <c r="F56" s="4"/>
      <c r="G56" s="4"/>
      <c r="H56" s="4"/>
      <c r="I56" s="4"/>
      <c r="J56" s="4"/>
      <c r="K56" s="4"/>
      <c r="L56" s="4"/>
      <c r="M56" s="4"/>
      <c r="N56" s="4"/>
      <c r="O56" s="4"/>
      <c r="P56" s="4"/>
      <c r="Q56" s="4"/>
      <c r="R56" s="4"/>
      <c r="S56" s="4"/>
      <c r="T56" s="4"/>
      <c r="U56" s="4"/>
      <c r="V56" s="4"/>
      <c r="W56" s="4"/>
      <c r="X56" s="38"/>
    </row>
  </sheetData>
  <mergeCells count="64">
    <mergeCell ref="A2:E5"/>
    <mergeCell ref="F2:W5"/>
    <mergeCell ref="X2:Y2"/>
    <mergeCell ref="X3:Y3"/>
    <mergeCell ref="X4:Y4"/>
    <mergeCell ref="X5:Y5"/>
    <mergeCell ref="A8:W8"/>
    <mergeCell ref="A9:W9"/>
    <mergeCell ref="A11:B11"/>
    <mergeCell ref="A17:A20"/>
    <mergeCell ref="B17:B20"/>
    <mergeCell ref="D17:D20"/>
    <mergeCell ref="E17:G18"/>
    <mergeCell ref="H17:H20"/>
    <mergeCell ref="U17:U20"/>
    <mergeCell ref="W17:W20"/>
    <mergeCell ref="X17:X20"/>
    <mergeCell ref="I18:T19"/>
    <mergeCell ref="E19:E20"/>
    <mergeCell ref="F19:F20"/>
    <mergeCell ref="G19:G20"/>
    <mergeCell ref="G24:G26"/>
    <mergeCell ref="H24:H26"/>
    <mergeCell ref="A21:A23"/>
    <mergeCell ref="B21:B23"/>
    <mergeCell ref="D21:D23"/>
    <mergeCell ref="E21:E23"/>
    <mergeCell ref="F21:F23"/>
    <mergeCell ref="A24:A26"/>
    <mergeCell ref="B24:B26"/>
    <mergeCell ref="D24:D26"/>
    <mergeCell ref="E24:E26"/>
    <mergeCell ref="F24:F26"/>
    <mergeCell ref="A27:A29"/>
    <mergeCell ref="B27:B29"/>
    <mergeCell ref="D27:D29"/>
    <mergeCell ref="E27:E29"/>
    <mergeCell ref="F27:F29"/>
    <mergeCell ref="A30:A32"/>
    <mergeCell ref="B30:B32"/>
    <mergeCell ref="D30:D32"/>
    <mergeCell ref="E30:E32"/>
    <mergeCell ref="F30:F32"/>
    <mergeCell ref="A33:A35"/>
    <mergeCell ref="B33:B35"/>
    <mergeCell ref="D33:D35"/>
    <mergeCell ref="E33:E35"/>
    <mergeCell ref="F33:F35"/>
    <mergeCell ref="H33:H35"/>
    <mergeCell ref="B41:E41"/>
    <mergeCell ref="B42:E42"/>
    <mergeCell ref="B43:E43"/>
    <mergeCell ref="V17:V20"/>
    <mergeCell ref="V21:V23"/>
    <mergeCell ref="V24:V26"/>
    <mergeCell ref="V27:V29"/>
    <mergeCell ref="V30:V32"/>
    <mergeCell ref="G33:G35"/>
    <mergeCell ref="H27:H29"/>
    <mergeCell ref="G30:G32"/>
    <mergeCell ref="H30:H32"/>
    <mergeCell ref="G27:G29"/>
    <mergeCell ref="G21:G23"/>
    <mergeCell ref="H21:H23"/>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7"/>
  <sheetViews>
    <sheetView showGridLines="0" topLeftCell="A24" zoomScale="59" zoomScaleNormal="59" workbookViewId="0">
      <selection activeCell="T13" sqref="T13:T28"/>
    </sheetView>
  </sheetViews>
  <sheetFormatPr baseColWidth="10" defaultColWidth="4.28515625" defaultRowHeight="12.75" x14ac:dyDescent="0.2"/>
  <cols>
    <col min="1" max="1" width="23.85546875" style="5" bestFit="1" customWidth="1"/>
    <col min="2" max="2" width="53.7109375" style="11" bestFit="1" customWidth="1"/>
    <col min="3" max="3" width="17.5703125" style="5" bestFit="1" customWidth="1"/>
    <col min="4" max="4" width="70.5703125" style="11" bestFit="1" customWidth="1"/>
    <col min="5" max="5" width="15.85546875" style="5" customWidth="1"/>
    <col min="6" max="6" width="17.5703125" style="5" customWidth="1"/>
    <col min="7" max="7" width="19.7109375" style="5" customWidth="1"/>
    <col min="8" max="8" width="19.140625" style="5" customWidth="1"/>
    <col min="9" max="9" width="15.140625" style="5" customWidth="1"/>
    <col min="10" max="10" width="14.140625" style="5" customWidth="1"/>
    <col min="11" max="11" width="17.85546875" style="5" customWidth="1"/>
    <col min="12" max="12" width="14.28515625" style="5" customWidth="1"/>
    <col min="13" max="13" width="17" style="5" customWidth="1"/>
    <col min="14" max="14" width="13.7109375" style="5" customWidth="1"/>
    <col min="15" max="15" width="14.140625" style="5" customWidth="1"/>
    <col min="16" max="16" width="16.42578125" style="5" customWidth="1"/>
    <col min="17" max="17" width="18" style="5" customWidth="1"/>
    <col min="18" max="18" width="13.7109375" style="5" customWidth="1"/>
    <col min="19" max="19" width="17.28515625" style="5" customWidth="1"/>
    <col min="20" max="20" width="13.140625" style="5" customWidth="1"/>
    <col min="21" max="22" width="17" style="5" customWidth="1"/>
    <col min="23" max="23" width="57.140625" style="5" customWidth="1"/>
    <col min="24" max="24" width="28.28515625" style="37" customWidth="1"/>
    <col min="25" max="16384" width="4.28515625" style="5"/>
  </cols>
  <sheetData>
    <row r="1" spans="1:25" ht="13.5" thickBot="1" x14ac:dyDescent="0.25"/>
    <row r="2" spans="1:25" ht="30.75" customHeight="1" x14ac:dyDescent="0.2">
      <c r="A2" s="202"/>
      <c r="B2" s="203"/>
      <c r="C2" s="203"/>
      <c r="D2" s="203"/>
      <c r="E2" s="204"/>
      <c r="F2" s="211" t="s">
        <v>30</v>
      </c>
      <c r="G2" s="212"/>
      <c r="H2" s="212"/>
      <c r="I2" s="212"/>
      <c r="J2" s="212"/>
      <c r="K2" s="212"/>
      <c r="L2" s="212"/>
      <c r="M2" s="212"/>
      <c r="N2" s="212"/>
      <c r="O2" s="212"/>
      <c r="P2" s="212"/>
      <c r="Q2" s="212"/>
      <c r="R2" s="212"/>
      <c r="S2" s="212"/>
      <c r="T2" s="212"/>
      <c r="U2" s="212"/>
      <c r="V2" s="212"/>
      <c r="W2" s="213"/>
      <c r="X2" s="220" t="s">
        <v>32</v>
      </c>
      <c r="Y2" s="221"/>
    </row>
    <row r="3" spans="1:25" ht="16.5" customHeight="1" x14ac:dyDescent="0.2">
      <c r="A3" s="205"/>
      <c r="B3" s="206"/>
      <c r="C3" s="206"/>
      <c r="D3" s="206"/>
      <c r="E3" s="207"/>
      <c r="F3" s="214"/>
      <c r="G3" s="215"/>
      <c r="H3" s="215"/>
      <c r="I3" s="215"/>
      <c r="J3" s="215"/>
      <c r="K3" s="215"/>
      <c r="L3" s="215"/>
      <c r="M3" s="215"/>
      <c r="N3" s="215"/>
      <c r="O3" s="215"/>
      <c r="P3" s="215"/>
      <c r="Q3" s="215"/>
      <c r="R3" s="215"/>
      <c r="S3" s="215"/>
      <c r="T3" s="215"/>
      <c r="U3" s="215"/>
      <c r="V3" s="215"/>
      <c r="W3" s="216"/>
      <c r="X3" s="222" t="s">
        <v>33</v>
      </c>
      <c r="Y3" s="223"/>
    </row>
    <row r="4" spans="1:25" ht="15.75" customHeight="1" x14ac:dyDescent="0.2">
      <c r="A4" s="205"/>
      <c r="B4" s="206"/>
      <c r="C4" s="206"/>
      <c r="D4" s="206"/>
      <c r="E4" s="207"/>
      <c r="F4" s="214"/>
      <c r="G4" s="215"/>
      <c r="H4" s="215"/>
      <c r="I4" s="215"/>
      <c r="J4" s="215"/>
      <c r="K4" s="215"/>
      <c r="L4" s="215"/>
      <c r="M4" s="215"/>
      <c r="N4" s="215"/>
      <c r="O4" s="215"/>
      <c r="P4" s="215"/>
      <c r="Q4" s="215"/>
      <c r="R4" s="215"/>
      <c r="S4" s="215"/>
      <c r="T4" s="215"/>
      <c r="U4" s="215"/>
      <c r="V4" s="215"/>
      <c r="W4" s="216"/>
      <c r="X4" s="222" t="s">
        <v>34</v>
      </c>
      <c r="Y4" s="223"/>
    </row>
    <row r="5" spans="1:25" ht="30" customHeight="1" thickBot="1" x14ac:dyDescent="0.25">
      <c r="A5" s="208"/>
      <c r="B5" s="209"/>
      <c r="C5" s="209"/>
      <c r="D5" s="209"/>
      <c r="E5" s="210"/>
      <c r="F5" s="217"/>
      <c r="G5" s="218"/>
      <c r="H5" s="218"/>
      <c r="I5" s="218"/>
      <c r="J5" s="218"/>
      <c r="K5" s="218"/>
      <c r="L5" s="218"/>
      <c r="M5" s="218"/>
      <c r="N5" s="218"/>
      <c r="O5" s="218"/>
      <c r="P5" s="218"/>
      <c r="Q5" s="218"/>
      <c r="R5" s="218"/>
      <c r="S5" s="218"/>
      <c r="T5" s="218"/>
      <c r="U5" s="218"/>
      <c r="V5" s="218"/>
      <c r="W5" s="219"/>
      <c r="X5" s="224" t="s">
        <v>35</v>
      </c>
      <c r="Y5" s="225"/>
    </row>
    <row r="6" spans="1:25" ht="20.100000000000001" customHeight="1" x14ac:dyDescent="0.2">
      <c r="B6" s="21" t="s">
        <v>0</v>
      </c>
      <c r="C6" s="21"/>
      <c r="D6" s="21"/>
      <c r="E6" s="21"/>
      <c r="F6" s="21"/>
      <c r="G6" s="21"/>
      <c r="H6" s="21"/>
      <c r="I6" s="21"/>
      <c r="J6" s="21"/>
      <c r="K6" s="21"/>
      <c r="L6" s="21"/>
      <c r="M6" s="21"/>
      <c r="N6" s="21"/>
      <c r="O6" s="21"/>
      <c r="P6" s="21"/>
      <c r="Q6" s="21"/>
      <c r="R6" s="21"/>
      <c r="S6" s="21"/>
      <c r="T6" s="21"/>
      <c r="U6" s="21"/>
      <c r="V6" s="21"/>
      <c r="W6" s="21"/>
    </row>
    <row r="7" spans="1:25" ht="20.100000000000001" customHeight="1" x14ac:dyDescent="0.2">
      <c r="B7" s="21" t="s">
        <v>0</v>
      </c>
      <c r="C7" s="21"/>
      <c r="D7" s="21"/>
      <c r="E7" s="21"/>
      <c r="F7" s="21"/>
      <c r="G7" s="21"/>
      <c r="H7" s="21"/>
      <c r="I7" s="21"/>
      <c r="J7" s="21"/>
      <c r="K7" s="21"/>
      <c r="L7" s="21"/>
      <c r="M7" s="21"/>
      <c r="N7" s="21"/>
      <c r="O7" s="21"/>
      <c r="P7" s="21"/>
      <c r="Q7" s="21"/>
      <c r="R7" s="21"/>
      <c r="S7" s="21"/>
      <c r="T7" s="21"/>
      <c r="U7" s="21"/>
      <c r="V7" s="21"/>
      <c r="W7" s="21"/>
    </row>
    <row r="8" spans="1:25" ht="20.100000000000001" customHeight="1" x14ac:dyDescent="0.2">
      <c r="B8" s="21"/>
      <c r="C8" s="21"/>
      <c r="D8" s="21"/>
      <c r="E8" s="21"/>
      <c r="F8" s="21"/>
      <c r="G8" s="21"/>
      <c r="H8" s="21"/>
      <c r="I8" s="21"/>
      <c r="J8" s="21"/>
      <c r="K8" s="21"/>
      <c r="L8" s="21"/>
      <c r="M8" s="21"/>
      <c r="N8" s="21"/>
      <c r="O8" s="21"/>
      <c r="P8" s="21"/>
      <c r="Q8" s="21"/>
      <c r="R8" s="21"/>
      <c r="S8" s="21"/>
      <c r="T8" s="21"/>
      <c r="U8" s="21"/>
      <c r="V8" s="21"/>
      <c r="W8" s="21"/>
    </row>
    <row r="9" spans="1:25" ht="20.100000000000001" customHeight="1" x14ac:dyDescent="0.2">
      <c r="A9" s="228" t="s">
        <v>1</v>
      </c>
      <c r="B9" s="231" t="s">
        <v>2</v>
      </c>
      <c r="C9" s="232"/>
      <c r="D9" s="235" t="s">
        <v>6</v>
      </c>
      <c r="E9" s="238" t="s">
        <v>29</v>
      </c>
      <c r="F9" s="239"/>
      <c r="G9" s="240"/>
      <c r="H9" s="244" t="s">
        <v>3</v>
      </c>
      <c r="I9" s="6"/>
      <c r="J9" s="6"/>
      <c r="K9" s="6"/>
      <c r="L9" s="6"/>
      <c r="M9" s="6"/>
      <c r="N9" s="6"/>
      <c r="O9" s="6"/>
      <c r="P9" s="6"/>
      <c r="Q9" s="6"/>
      <c r="R9" s="6"/>
      <c r="S9" s="6"/>
      <c r="T9" s="6"/>
      <c r="U9" s="228" t="s">
        <v>4</v>
      </c>
      <c r="V9" s="54"/>
      <c r="W9" s="235" t="s">
        <v>5</v>
      </c>
      <c r="X9" s="228" t="s">
        <v>7</v>
      </c>
    </row>
    <row r="10" spans="1:25" s="22" customFormat="1" ht="15" customHeight="1" x14ac:dyDescent="0.25">
      <c r="A10" s="228"/>
      <c r="B10" s="231"/>
      <c r="C10" s="232"/>
      <c r="D10" s="236"/>
      <c r="E10" s="241"/>
      <c r="F10" s="242"/>
      <c r="G10" s="243"/>
      <c r="H10" s="244"/>
      <c r="I10" s="301" t="s">
        <v>8</v>
      </c>
      <c r="J10" s="302"/>
      <c r="K10" s="302"/>
      <c r="L10" s="302"/>
      <c r="M10" s="302"/>
      <c r="N10" s="302"/>
      <c r="O10" s="302"/>
      <c r="P10" s="302"/>
      <c r="Q10" s="302"/>
      <c r="R10" s="302"/>
      <c r="S10" s="302"/>
      <c r="T10" s="303"/>
      <c r="U10" s="228"/>
      <c r="V10" s="55"/>
      <c r="W10" s="236"/>
      <c r="X10" s="228"/>
    </row>
    <row r="11" spans="1:25" s="22" customFormat="1" ht="18" customHeight="1" x14ac:dyDescent="0.25">
      <c r="A11" s="228"/>
      <c r="B11" s="231"/>
      <c r="C11" s="232"/>
      <c r="D11" s="236"/>
      <c r="E11" s="251" t="s">
        <v>9</v>
      </c>
      <c r="F11" s="251" t="s">
        <v>10</v>
      </c>
      <c r="G11" s="251" t="s">
        <v>11</v>
      </c>
      <c r="H11" s="244"/>
      <c r="I11" s="304"/>
      <c r="J11" s="305"/>
      <c r="K11" s="305"/>
      <c r="L11" s="305"/>
      <c r="M11" s="305"/>
      <c r="N11" s="305"/>
      <c r="O11" s="305"/>
      <c r="P11" s="305"/>
      <c r="Q11" s="305"/>
      <c r="R11" s="305"/>
      <c r="S11" s="305"/>
      <c r="T11" s="306"/>
      <c r="U11" s="228"/>
      <c r="V11" s="55"/>
      <c r="W11" s="236"/>
      <c r="X11" s="228"/>
    </row>
    <row r="12" spans="1:25" s="23" customFormat="1" ht="44.65" customHeight="1" thickBot="1" x14ac:dyDescent="0.4">
      <c r="A12" s="228"/>
      <c r="B12" s="233"/>
      <c r="C12" s="234"/>
      <c r="D12" s="237"/>
      <c r="E12" s="252"/>
      <c r="F12" s="252"/>
      <c r="G12" s="252"/>
      <c r="H12" s="244"/>
      <c r="I12" s="32" t="s">
        <v>12</v>
      </c>
      <c r="J12" s="32" t="s">
        <v>13</v>
      </c>
      <c r="K12" s="32" t="s">
        <v>14</v>
      </c>
      <c r="L12" s="32" t="s">
        <v>15</v>
      </c>
      <c r="M12" s="32" t="s">
        <v>16</v>
      </c>
      <c r="N12" s="32" t="s">
        <v>17</v>
      </c>
      <c r="O12" s="32" t="s">
        <v>18</v>
      </c>
      <c r="P12" s="32" t="s">
        <v>19</v>
      </c>
      <c r="Q12" s="32" t="s">
        <v>20</v>
      </c>
      <c r="R12" s="32" t="s">
        <v>21</v>
      </c>
      <c r="S12" s="32" t="s">
        <v>22</v>
      </c>
      <c r="T12" s="33" t="s">
        <v>23</v>
      </c>
      <c r="U12" s="228"/>
      <c r="V12" s="55"/>
      <c r="W12" s="236"/>
      <c r="X12" s="228"/>
    </row>
    <row r="13" spans="1:25" s="24" customFormat="1" ht="105.75" customHeight="1" thickBot="1" x14ac:dyDescent="0.4">
      <c r="A13" s="275">
        <v>1</v>
      </c>
      <c r="B13" s="256" t="s">
        <v>75</v>
      </c>
      <c r="C13" s="40" t="s">
        <v>101</v>
      </c>
      <c r="D13" s="268" t="s">
        <v>76</v>
      </c>
      <c r="E13" s="256"/>
      <c r="F13" s="261" t="s">
        <v>50</v>
      </c>
      <c r="G13" s="259" t="s">
        <v>31</v>
      </c>
      <c r="H13" s="174" t="s">
        <v>31</v>
      </c>
      <c r="I13" s="50">
        <v>0.88</v>
      </c>
      <c r="J13" s="50">
        <v>0.9</v>
      </c>
      <c r="K13" s="50">
        <v>0.83</v>
      </c>
      <c r="L13" s="50">
        <v>0.87</v>
      </c>
      <c r="M13" s="50">
        <v>0.76</v>
      </c>
      <c r="N13" s="50">
        <v>0.82</v>
      </c>
      <c r="O13" s="50">
        <v>0.9</v>
      </c>
      <c r="P13" s="50">
        <v>0.87</v>
      </c>
      <c r="Q13" s="50">
        <v>0.88</v>
      </c>
      <c r="R13" s="50">
        <v>0.8</v>
      </c>
      <c r="S13" s="50">
        <v>0.79</v>
      </c>
      <c r="T13" s="50">
        <v>0.77</v>
      </c>
      <c r="U13" s="70">
        <f>AVERAGE(I13:T13)</f>
        <v>0.83916666666666673</v>
      </c>
      <c r="V13" s="299">
        <f>AVERAGE(I13:T15)</f>
        <v>0.91925925925925922</v>
      </c>
      <c r="W13" s="107" t="s">
        <v>155</v>
      </c>
      <c r="X13" s="41"/>
    </row>
    <row r="14" spans="1:25" s="25" customFormat="1" ht="129.75" customHeight="1" thickBot="1" x14ac:dyDescent="0.3">
      <c r="A14" s="276"/>
      <c r="B14" s="257"/>
      <c r="C14" s="40" t="s">
        <v>102</v>
      </c>
      <c r="D14" s="269"/>
      <c r="E14" s="257"/>
      <c r="F14" s="262"/>
      <c r="G14" s="260"/>
      <c r="H14" s="175"/>
      <c r="I14" s="49">
        <v>1</v>
      </c>
      <c r="J14" s="49">
        <v>1</v>
      </c>
      <c r="K14" s="49">
        <v>1</v>
      </c>
      <c r="L14" s="50">
        <v>0.91</v>
      </c>
      <c r="M14" s="49">
        <v>1</v>
      </c>
      <c r="N14" s="49">
        <v>1</v>
      </c>
      <c r="O14" s="49">
        <v>1</v>
      </c>
      <c r="P14" s="49">
        <v>1</v>
      </c>
      <c r="Q14" s="49">
        <v>1</v>
      </c>
      <c r="R14" s="49">
        <v>0.95</v>
      </c>
      <c r="S14" s="49">
        <v>1</v>
      </c>
      <c r="T14" s="49">
        <v>1</v>
      </c>
      <c r="U14" s="77">
        <f t="shared" ref="U14:U28" si="0">AVERAGE(I14:T14)</f>
        <v>0.98833333333333329</v>
      </c>
      <c r="V14" s="299"/>
      <c r="W14" s="107" t="s">
        <v>63</v>
      </c>
      <c r="X14" s="41"/>
    </row>
    <row r="15" spans="1:25" s="25" customFormat="1" ht="129.75" customHeight="1" thickBot="1" x14ac:dyDescent="0.3">
      <c r="A15" s="285"/>
      <c r="B15" s="258"/>
      <c r="C15" s="40" t="s">
        <v>103</v>
      </c>
      <c r="D15" s="277"/>
      <c r="E15" s="258"/>
      <c r="F15" s="278"/>
      <c r="G15" s="279"/>
      <c r="H15" s="156"/>
      <c r="I15" s="73" t="s">
        <v>78</v>
      </c>
      <c r="J15" s="73" t="s">
        <v>78</v>
      </c>
      <c r="K15" s="73" t="s">
        <v>78</v>
      </c>
      <c r="L15" s="73" t="s">
        <v>78</v>
      </c>
      <c r="M15" s="73" t="s">
        <v>78</v>
      </c>
      <c r="N15" s="73" t="s">
        <v>78</v>
      </c>
      <c r="O15" s="73" t="s">
        <v>78</v>
      </c>
      <c r="P15" s="73" t="s">
        <v>78</v>
      </c>
      <c r="Q15" s="73" t="s">
        <v>78</v>
      </c>
      <c r="R15" s="50">
        <v>0.93</v>
      </c>
      <c r="S15" s="49">
        <v>0.96</v>
      </c>
      <c r="T15" s="49">
        <v>1</v>
      </c>
      <c r="U15" s="77">
        <f t="shared" si="0"/>
        <v>0.96333333333333337</v>
      </c>
      <c r="V15" s="310"/>
      <c r="W15" s="107" t="s">
        <v>63</v>
      </c>
      <c r="X15" s="41"/>
    </row>
    <row r="16" spans="1:25" s="25" customFormat="1" ht="84.75" customHeight="1" thickBot="1" x14ac:dyDescent="0.3">
      <c r="A16" s="275">
        <v>2</v>
      </c>
      <c r="B16" s="256" t="s">
        <v>86</v>
      </c>
      <c r="C16" s="40" t="s">
        <v>101</v>
      </c>
      <c r="D16" s="268" t="s">
        <v>87</v>
      </c>
      <c r="E16" s="256"/>
      <c r="F16" s="261" t="s">
        <v>88</v>
      </c>
      <c r="G16" s="259" t="s">
        <v>31</v>
      </c>
      <c r="H16" s="259" t="s">
        <v>31</v>
      </c>
      <c r="I16" s="80">
        <v>0.91</v>
      </c>
      <c r="J16" s="50">
        <v>0.87</v>
      </c>
      <c r="K16" s="49">
        <v>0.96</v>
      </c>
      <c r="L16" s="49">
        <v>0.94</v>
      </c>
      <c r="M16" s="49">
        <v>0.95</v>
      </c>
      <c r="N16" s="49">
        <v>0.93</v>
      </c>
      <c r="O16" s="49">
        <v>0.98</v>
      </c>
      <c r="P16" s="49">
        <v>0.98</v>
      </c>
      <c r="Q16" s="49">
        <v>0.97</v>
      </c>
      <c r="R16" s="49">
        <v>0.96</v>
      </c>
      <c r="S16" s="49">
        <v>0.96</v>
      </c>
      <c r="T16" s="49">
        <v>0.97</v>
      </c>
      <c r="U16" s="104">
        <f t="shared" si="0"/>
        <v>0.94833333333333336</v>
      </c>
      <c r="V16" s="311">
        <f>AVERAGE(I16:T18)</f>
        <v>0.97222222222222221</v>
      </c>
      <c r="W16" s="107" t="s">
        <v>63</v>
      </c>
      <c r="X16" s="41"/>
    </row>
    <row r="17" spans="1:24" s="25" customFormat="1" ht="74.25" customHeight="1" thickBot="1" x14ac:dyDescent="0.3">
      <c r="A17" s="276"/>
      <c r="B17" s="257"/>
      <c r="C17" s="40" t="s">
        <v>102</v>
      </c>
      <c r="D17" s="269"/>
      <c r="E17" s="257"/>
      <c r="F17" s="262"/>
      <c r="G17" s="260"/>
      <c r="H17" s="260"/>
      <c r="I17" s="80">
        <v>1</v>
      </c>
      <c r="J17" s="80">
        <v>1</v>
      </c>
      <c r="K17" s="49">
        <v>1</v>
      </c>
      <c r="L17" s="49">
        <v>0.91</v>
      </c>
      <c r="M17" s="49">
        <v>1</v>
      </c>
      <c r="N17" s="49">
        <v>1</v>
      </c>
      <c r="O17" s="49">
        <v>1</v>
      </c>
      <c r="P17" s="49">
        <v>1</v>
      </c>
      <c r="Q17" s="49">
        <v>1</v>
      </c>
      <c r="R17" s="49">
        <v>1</v>
      </c>
      <c r="S17" s="49">
        <v>1</v>
      </c>
      <c r="T17" s="49">
        <v>1</v>
      </c>
      <c r="U17" s="104">
        <f t="shared" si="0"/>
        <v>0.99250000000000005</v>
      </c>
      <c r="V17" s="312"/>
      <c r="W17" s="107" t="s">
        <v>63</v>
      </c>
      <c r="X17" s="41"/>
    </row>
    <row r="18" spans="1:24" s="25" customFormat="1" ht="74.25" customHeight="1" thickBot="1" x14ac:dyDescent="0.3">
      <c r="A18" s="285"/>
      <c r="B18" s="258"/>
      <c r="C18" s="40" t="s">
        <v>103</v>
      </c>
      <c r="D18" s="277"/>
      <c r="E18" s="258"/>
      <c r="F18" s="278"/>
      <c r="G18" s="279"/>
      <c r="H18" s="279"/>
      <c r="I18" s="73" t="s">
        <v>78</v>
      </c>
      <c r="J18" s="73" t="s">
        <v>78</v>
      </c>
      <c r="K18" s="73" t="s">
        <v>78</v>
      </c>
      <c r="L18" s="73" t="s">
        <v>78</v>
      </c>
      <c r="M18" s="73" t="s">
        <v>78</v>
      </c>
      <c r="N18" s="73" t="s">
        <v>78</v>
      </c>
      <c r="O18" s="73" t="s">
        <v>78</v>
      </c>
      <c r="P18" s="73" t="s">
        <v>78</v>
      </c>
      <c r="Q18" s="73" t="s">
        <v>78</v>
      </c>
      <c r="R18" s="49">
        <v>0.96</v>
      </c>
      <c r="S18" s="49">
        <v>1</v>
      </c>
      <c r="T18" s="49">
        <v>1</v>
      </c>
      <c r="U18" s="104">
        <f t="shared" si="0"/>
        <v>0.98666666666666669</v>
      </c>
      <c r="V18" s="312"/>
      <c r="W18" s="107" t="s">
        <v>63</v>
      </c>
      <c r="X18" s="41"/>
    </row>
    <row r="19" spans="1:24" s="25" customFormat="1" ht="96.75" customHeight="1" thickBot="1" x14ac:dyDescent="0.3">
      <c r="A19" s="275">
        <v>3</v>
      </c>
      <c r="B19" s="256" t="s">
        <v>89</v>
      </c>
      <c r="C19" s="40" t="s">
        <v>101</v>
      </c>
      <c r="D19" s="268" t="s">
        <v>90</v>
      </c>
      <c r="E19" s="256"/>
      <c r="F19" s="261" t="s">
        <v>91</v>
      </c>
      <c r="G19" s="259" t="s">
        <v>31</v>
      </c>
      <c r="H19" s="259" t="s">
        <v>31</v>
      </c>
      <c r="I19" s="80">
        <v>1</v>
      </c>
      <c r="J19" s="80">
        <v>1</v>
      </c>
      <c r="K19" s="49">
        <v>1</v>
      </c>
      <c r="L19" s="49">
        <v>1</v>
      </c>
      <c r="M19" s="49">
        <v>1</v>
      </c>
      <c r="N19" s="49">
        <v>1</v>
      </c>
      <c r="O19" s="49">
        <v>1</v>
      </c>
      <c r="P19" s="49">
        <v>1</v>
      </c>
      <c r="Q19" s="49">
        <v>1</v>
      </c>
      <c r="R19" s="49">
        <v>1</v>
      </c>
      <c r="S19" s="49">
        <v>0.998</v>
      </c>
      <c r="T19" s="49">
        <v>0.998</v>
      </c>
      <c r="U19" s="104">
        <f t="shared" si="0"/>
        <v>0.99966666666666659</v>
      </c>
      <c r="V19" s="313">
        <f>AVERAGE(I19:T21)</f>
        <v>0.99970370370370376</v>
      </c>
      <c r="W19" s="177" t="s">
        <v>63</v>
      </c>
      <c r="X19" s="41"/>
    </row>
    <row r="20" spans="1:24" s="25" customFormat="1" ht="89.45" customHeight="1" thickBot="1" x14ac:dyDescent="0.3">
      <c r="A20" s="276"/>
      <c r="B20" s="257"/>
      <c r="C20" s="40" t="s">
        <v>102</v>
      </c>
      <c r="D20" s="269"/>
      <c r="E20" s="257"/>
      <c r="F20" s="262"/>
      <c r="G20" s="260"/>
      <c r="H20" s="260"/>
      <c r="I20" s="80">
        <v>1</v>
      </c>
      <c r="J20" s="80">
        <v>1</v>
      </c>
      <c r="K20" s="49">
        <v>1</v>
      </c>
      <c r="L20" s="49">
        <v>1</v>
      </c>
      <c r="M20" s="49">
        <v>1</v>
      </c>
      <c r="N20" s="49">
        <v>1</v>
      </c>
      <c r="O20" s="49">
        <v>1</v>
      </c>
      <c r="P20" s="49">
        <v>1</v>
      </c>
      <c r="Q20" s="49">
        <v>1</v>
      </c>
      <c r="R20" s="49">
        <v>1</v>
      </c>
      <c r="S20" s="49">
        <v>1</v>
      </c>
      <c r="T20" s="49">
        <v>0.998</v>
      </c>
      <c r="U20" s="104">
        <f t="shared" si="0"/>
        <v>0.99983333333333324</v>
      </c>
      <c r="V20" s="314"/>
      <c r="W20" s="177" t="s">
        <v>63</v>
      </c>
      <c r="X20" s="41"/>
    </row>
    <row r="21" spans="1:24" s="25" customFormat="1" ht="89.45" customHeight="1" thickBot="1" x14ac:dyDescent="0.3">
      <c r="A21" s="285"/>
      <c r="B21" s="258"/>
      <c r="C21" s="40" t="s">
        <v>103</v>
      </c>
      <c r="D21" s="277"/>
      <c r="E21" s="258"/>
      <c r="F21" s="278"/>
      <c r="G21" s="279"/>
      <c r="H21" s="279"/>
      <c r="I21" s="73" t="s">
        <v>78</v>
      </c>
      <c r="J21" s="73" t="s">
        <v>78</v>
      </c>
      <c r="K21" s="73" t="s">
        <v>78</v>
      </c>
      <c r="L21" s="73" t="s">
        <v>78</v>
      </c>
      <c r="M21" s="73" t="s">
        <v>78</v>
      </c>
      <c r="N21" s="73" t="s">
        <v>78</v>
      </c>
      <c r="O21" s="73" t="s">
        <v>78</v>
      </c>
      <c r="P21" s="73" t="s">
        <v>78</v>
      </c>
      <c r="Q21" s="73" t="s">
        <v>78</v>
      </c>
      <c r="R21" s="49">
        <v>1</v>
      </c>
      <c r="S21" s="49">
        <v>1</v>
      </c>
      <c r="T21" s="49">
        <v>0.998</v>
      </c>
      <c r="U21" s="104">
        <f t="shared" si="0"/>
        <v>0.99933333333333341</v>
      </c>
      <c r="V21" s="315"/>
      <c r="W21" s="177" t="s">
        <v>63</v>
      </c>
      <c r="X21" s="41"/>
    </row>
    <row r="22" spans="1:24" s="25" customFormat="1" ht="89.45" customHeight="1" thickBot="1" x14ac:dyDescent="0.3">
      <c r="A22" s="275">
        <v>4</v>
      </c>
      <c r="B22" s="256" t="s">
        <v>104</v>
      </c>
      <c r="C22" s="40" t="s">
        <v>101</v>
      </c>
      <c r="D22" s="268" t="s">
        <v>105</v>
      </c>
      <c r="E22" s="256"/>
      <c r="F22" s="261" t="s">
        <v>50</v>
      </c>
      <c r="G22" s="259" t="s">
        <v>31</v>
      </c>
      <c r="H22" s="259" t="s">
        <v>31</v>
      </c>
      <c r="I22" s="50">
        <v>0.24</v>
      </c>
      <c r="J22" s="50">
        <v>0.43</v>
      </c>
      <c r="K22" s="50">
        <v>0.54</v>
      </c>
      <c r="L22" s="50">
        <v>0.55000000000000004</v>
      </c>
      <c r="M22" s="49">
        <v>1</v>
      </c>
      <c r="N22" s="50">
        <v>0.56999999999999995</v>
      </c>
      <c r="O22" s="50">
        <v>0.66</v>
      </c>
      <c r="P22" s="50">
        <v>0.74</v>
      </c>
      <c r="Q22" s="50">
        <v>0.82</v>
      </c>
      <c r="R22" s="50">
        <v>0.72</v>
      </c>
      <c r="S22" s="50">
        <v>0.62</v>
      </c>
      <c r="T22" s="50">
        <v>0.66</v>
      </c>
      <c r="U22" s="176">
        <f t="shared" si="0"/>
        <v>0.62916666666666665</v>
      </c>
      <c r="V22" s="316">
        <f>AVERAGE(I22:T24)</f>
        <v>0.75444444444444447</v>
      </c>
      <c r="W22" s="107" t="s">
        <v>135</v>
      </c>
      <c r="X22" s="41"/>
    </row>
    <row r="23" spans="1:24" s="25" customFormat="1" ht="89.45" customHeight="1" thickBot="1" x14ac:dyDescent="0.3">
      <c r="A23" s="276"/>
      <c r="B23" s="257"/>
      <c r="C23" s="40" t="s">
        <v>102</v>
      </c>
      <c r="D23" s="269"/>
      <c r="E23" s="257"/>
      <c r="F23" s="262"/>
      <c r="G23" s="260"/>
      <c r="H23" s="260"/>
      <c r="I23" s="49">
        <v>1</v>
      </c>
      <c r="J23" s="49">
        <v>1</v>
      </c>
      <c r="K23" s="50">
        <v>0.9</v>
      </c>
      <c r="L23" s="50">
        <v>0.66</v>
      </c>
      <c r="M23" s="50">
        <v>0.56000000000000005</v>
      </c>
      <c r="N23" s="50">
        <v>0.79</v>
      </c>
      <c r="O23" s="50">
        <v>0.91</v>
      </c>
      <c r="P23" s="49">
        <v>0.96</v>
      </c>
      <c r="Q23" s="50">
        <v>0.88</v>
      </c>
      <c r="R23" s="50">
        <v>0.87</v>
      </c>
      <c r="S23" s="50">
        <v>0.75</v>
      </c>
      <c r="T23" s="49">
        <v>0.99</v>
      </c>
      <c r="U23" s="70">
        <f t="shared" si="0"/>
        <v>0.85583333333333333</v>
      </c>
      <c r="V23" s="299"/>
      <c r="W23" s="107" t="s">
        <v>137</v>
      </c>
      <c r="X23" s="41"/>
    </row>
    <row r="24" spans="1:24" s="25" customFormat="1" ht="89.45" customHeight="1" thickBot="1" x14ac:dyDescent="0.3">
      <c r="A24" s="285"/>
      <c r="B24" s="258"/>
      <c r="C24" s="40" t="s">
        <v>103</v>
      </c>
      <c r="D24" s="277"/>
      <c r="E24" s="258"/>
      <c r="F24" s="278"/>
      <c r="G24" s="279"/>
      <c r="H24" s="279"/>
      <c r="I24" s="73" t="s">
        <v>78</v>
      </c>
      <c r="J24" s="73" t="s">
        <v>78</v>
      </c>
      <c r="K24" s="73" t="s">
        <v>78</v>
      </c>
      <c r="L24" s="73" t="s">
        <v>78</v>
      </c>
      <c r="M24" s="73" t="s">
        <v>78</v>
      </c>
      <c r="N24" s="73" t="s">
        <v>78</v>
      </c>
      <c r="O24" s="73" t="s">
        <v>78</v>
      </c>
      <c r="P24" s="73" t="s">
        <v>78</v>
      </c>
      <c r="Q24" s="73" t="s">
        <v>78</v>
      </c>
      <c r="R24" s="50">
        <v>0.74</v>
      </c>
      <c r="S24" s="50">
        <v>0.92</v>
      </c>
      <c r="T24" s="50">
        <v>0.89</v>
      </c>
      <c r="U24" s="70">
        <f t="shared" si="0"/>
        <v>0.85000000000000009</v>
      </c>
      <c r="V24" s="299"/>
      <c r="W24" s="107" t="s">
        <v>137</v>
      </c>
      <c r="X24" s="41"/>
    </row>
    <row r="25" spans="1:24" s="25" customFormat="1" ht="100.5" customHeight="1" thickBot="1" x14ac:dyDescent="0.3">
      <c r="A25" s="275">
        <v>5</v>
      </c>
      <c r="B25" s="256" t="s">
        <v>106</v>
      </c>
      <c r="C25" s="40" t="s">
        <v>101</v>
      </c>
      <c r="D25" s="268" t="s">
        <v>107</v>
      </c>
      <c r="E25" s="256"/>
      <c r="F25" s="256" t="s">
        <v>108</v>
      </c>
      <c r="G25" s="259" t="s">
        <v>31</v>
      </c>
      <c r="H25" s="259" t="s">
        <v>31</v>
      </c>
      <c r="I25" s="78">
        <v>574</v>
      </c>
      <c r="J25" s="78">
        <v>533</v>
      </c>
      <c r="K25" s="78">
        <v>556</v>
      </c>
      <c r="L25" s="78">
        <v>478</v>
      </c>
      <c r="M25" s="78">
        <v>520</v>
      </c>
      <c r="N25" s="78">
        <v>450</v>
      </c>
      <c r="O25" s="78">
        <v>578</v>
      </c>
      <c r="P25" s="78">
        <v>447</v>
      </c>
      <c r="Q25" s="78">
        <v>443</v>
      </c>
      <c r="R25" s="78">
        <v>394</v>
      </c>
      <c r="S25" s="78">
        <v>593</v>
      </c>
      <c r="T25" s="78">
        <v>830</v>
      </c>
      <c r="U25" s="79">
        <f>SUM(I25:T25)</f>
        <v>6396</v>
      </c>
      <c r="V25" s="309"/>
      <c r="W25" s="107" t="s">
        <v>63</v>
      </c>
      <c r="X25" s="41"/>
    </row>
    <row r="26" spans="1:24" s="25" customFormat="1" ht="89.45" customHeight="1" thickBot="1" x14ac:dyDescent="0.3">
      <c r="A26" s="276"/>
      <c r="B26" s="257"/>
      <c r="C26" s="40" t="s">
        <v>102</v>
      </c>
      <c r="D26" s="269"/>
      <c r="E26" s="257"/>
      <c r="F26" s="257"/>
      <c r="G26" s="260"/>
      <c r="H26" s="260"/>
      <c r="I26" s="78">
        <v>66</v>
      </c>
      <c r="J26" s="78">
        <v>108</v>
      </c>
      <c r="K26" s="78">
        <v>68</v>
      </c>
      <c r="L26" s="78">
        <v>34</v>
      </c>
      <c r="M26" s="78">
        <v>45</v>
      </c>
      <c r="N26" s="78">
        <v>51</v>
      </c>
      <c r="O26" s="78">
        <v>40</v>
      </c>
      <c r="P26" s="78">
        <v>24</v>
      </c>
      <c r="Q26" s="78">
        <v>24</v>
      </c>
      <c r="R26" s="78">
        <v>37</v>
      </c>
      <c r="S26" s="78">
        <v>42</v>
      </c>
      <c r="T26" s="78">
        <v>64</v>
      </c>
      <c r="U26" s="79">
        <f>SUM(I26:T26)</f>
        <v>603</v>
      </c>
      <c r="V26" s="309"/>
      <c r="W26" s="107" t="s">
        <v>63</v>
      </c>
      <c r="X26" s="41"/>
    </row>
    <row r="27" spans="1:24" s="25" customFormat="1" ht="89.45" customHeight="1" thickBot="1" x14ac:dyDescent="0.3">
      <c r="A27" s="285"/>
      <c r="B27" s="258"/>
      <c r="C27" s="40" t="s">
        <v>103</v>
      </c>
      <c r="D27" s="277"/>
      <c r="E27" s="258"/>
      <c r="F27" s="258"/>
      <c r="G27" s="279"/>
      <c r="H27" s="279"/>
      <c r="I27" s="73" t="s">
        <v>78</v>
      </c>
      <c r="J27" s="73" t="s">
        <v>78</v>
      </c>
      <c r="K27" s="73" t="s">
        <v>78</v>
      </c>
      <c r="L27" s="73" t="s">
        <v>78</v>
      </c>
      <c r="M27" s="73" t="s">
        <v>78</v>
      </c>
      <c r="N27" s="73" t="s">
        <v>78</v>
      </c>
      <c r="O27" s="73" t="s">
        <v>78</v>
      </c>
      <c r="P27" s="73" t="s">
        <v>78</v>
      </c>
      <c r="Q27" s="73" t="s">
        <v>78</v>
      </c>
      <c r="R27" s="78">
        <v>29</v>
      </c>
      <c r="S27" s="78">
        <v>47</v>
      </c>
      <c r="T27" s="78">
        <v>9</v>
      </c>
      <c r="U27" s="79">
        <f>SUM(I27:T27)</f>
        <v>85</v>
      </c>
      <c r="V27" s="309"/>
      <c r="W27" s="107" t="s">
        <v>63</v>
      </c>
      <c r="X27" s="41"/>
    </row>
    <row r="28" spans="1:24" s="25" customFormat="1" ht="89.45" customHeight="1" x14ac:dyDescent="0.25">
      <c r="A28" s="34">
        <v>6</v>
      </c>
      <c r="B28" s="42" t="s">
        <v>94</v>
      </c>
      <c r="C28" s="40" t="s">
        <v>31</v>
      </c>
      <c r="D28" s="60" t="s">
        <v>95</v>
      </c>
      <c r="E28" s="42"/>
      <c r="F28" s="45" t="s">
        <v>97</v>
      </c>
      <c r="G28" s="40" t="s">
        <v>31</v>
      </c>
      <c r="H28" s="40" t="s">
        <v>31</v>
      </c>
      <c r="I28" s="73"/>
      <c r="J28" s="73"/>
      <c r="K28" s="73"/>
      <c r="L28" s="73"/>
      <c r="M28" s="73"/>
      <c r="N28" s="73"/>
      <c r="O28" s="73"/>
      <c r="P28" s="73"/>
      <c r="Q28" s="73"/>
      <c r="R28" s="73"/>
      <c r="S28" s="73"/>
      <c r="T28" s="73"/>
      <c r="U28" s="9" t="e">
        <f t="shared" si="0"/>
        <v>#DIV/0!</v>
      </c>
      <c r="V28" s="95"/>
      <c r="W28" s="34"/>
      <c r="X28" s="41" t="s">
        <v>80</v>
      </c>
    </row>
    <row r="29" spans="1:24" s="25" customFormat="1" ht="89.45" customHeight="1" x14ac:dyDescent="0.25">
      <c r="A29" s="30"/>
      <c r="B29" s="35"/>
      <c r="C29" s="35"/>
      <c r="D29" s="35"/>
      <c r="E29" s="35"/>
      <c r="F29" s="35"/>
      <c r="G29" s="35"/>
      <c r="H29" s="35"/>
      <c r="I29" s="36"/>
      <c r="J29" s="36"/>
      <c r="K29" s="36"/>
      <c r="L29" s="36"/>
      <c r="M29" s="36"/>
      <c r="N29" s="36"/>
      <c r="O29" s="35"/>
      <c r="P29" s="35"/>
      <c r="Q29" s="35"/>
      <c r="R29" s="35"/>
      <c r="S29" s="35"/>
      <c r="T29" s="35"/>
      <c r="U29" s="35"/>
      <c r="V29" s="35"/>
      <c r="W29" s="35"/>
    </row>
    <row r="30" spans="1:24" s="25" customFormat="1" ht="89.45" customHeight="1" x14ac:dyDescent="0.25">
      <c r="A30" s="5"/>
      <c r="B30" s="10"/>
      <c r="C30" s="4"/>
      <c r="D30" s="10"/>
      <c r="E30" s="4"/>
      <c r="F30" s="4"/>
      <c r="G30" s="4"/>
      <c r="H30" s="4"/>
      <c r="I30" s="4"/>
      <c r="J30" s="4"/>
      <c r="K30" s="4"/>
      <c r="L30" s="4"/>
      <c r="M30" s="4"/>
      <c r="N30" s="4"/>
      <c r="O30" s="4"/>
      <c r="P30" s="4"/>
      <c r="Q30" s="4"/>
      <c r="R30" s="4"/>
      <c r="S30" s="4"/>
      <c r="T30" s="4"/>
      <c r="U30" s="4"/>
      <c r="V30" s="4"/>
      <c r="W30" s="4"/>
      <c r="X30" s="38"/>
    </row>
    <row r="31" spans="1:24" s="25" customFormat="1" ht="89.45" customHeight="1" x14ac:dyDescent="0.3">
      <c r="A31" s="5"/>
      <c r="B31" s="11"/>
      <c r="C31" s="4"/>
      <c r="D31" s="11"/>
      <c r="E31" s="26" t="s">
        <v>24</v>
      </c>
      <c r="F31" s="5"/>
      <c r="G31" s="27"/>
      <c r="H31" s="4"/>
      <c r="I31" s="4"/>
      <c r="J31" s="4"/>
      <c r="K31" s="4"/>
      <c r="L31" s="4"/>
      <c r="M31" s="4"/>
      <c r="N31" s="4"/>
      <c r="O31" s="4"/>
      <c r="P31" s="4"/>
      <c r="Q31" s="4"/>
      <c r="R31" s="4"/>
      <c r="S31" s="4"/>
      <c r="T31" s="4"/>
      <c r="U31" s="4"/>
      <c r="V31" s="4"/>
      <c r="W31" s="4"/>
      <c r="X31" s="38"/>
    </row>
    <row r="32" spans="1:24" s="25" customFormat="1" ht="89.45" customHeight="1" x14ac:dyDescent="0.25">
      <c r="A32" s="5"/>
      <c r="B32" s="292" t="s">
        <v>25</v>
      </c>
      <c r="C32" s="292"/>
      <c r="D32" s="292"/>
      <c r="E32" s="292"/>
      <c r="F32" s="28"/>
      <c r="G32" s="27"/>
      <c r="H32" s="4"/>
      <c r="I32" s="4"/>
      <c r="J32" s="4"/>
      <c r="K32" s="4"/>
      <c r="L32" s="4"/>
      <c r="M32" s="4"/>
      <c r="N32" s="4"/>
      <c r="O32" s="4"/>
      <c r="P32" s="4"/>
      <c r="Q32" s="4"/>
      <c r="R32" s="4"/>
      <c r="S32" s="4"/>
      <c r="T32" s="4"/>
      <c r="U32" s="4"/>
      <c r="V32" s="4"/>
      <c r="W32" s="4"/>
      <c r="X32" s="38"/>
    </row>
    <row r="33" spans="1:24" s="25" customFormat="1" ht="89.45" customHeight="1" x14ac:dyDescent="0.25">
      <c r="A33" s="5"/>
      <c r="B33" s="292" t="s">
        <v>26</v>
      </c>
      <c r="C33" s="292"/>
      <c r="D33" s="292"/>
      <c r="E33" s="292"/>
      <c r="F33" s="39"/>
      <c r="G33" s="27"/>
      <c r="H33" s="4"/>
      <c r="I33" s="4"/>
      <c r="J33" s="4"/>
      <c r="K33" s="4"/>
      <c r="L33" s="4"/>
      <c r="M33" s="4"/>
      <c r="N33" s="4"/>
      <c r="O33" s="4"/>
      <c r="P33" s="4"/>
      <c r="Q33" s="4"/>
      <c r="R33" s="4"/>
      <c r="S33" s="4"/>
      <c r="T33" s="4"/>
      <c r="U33" s="4"/>
      <c r="V33" s="4"/>
      <c r="W33" s="4"/>
      <c r="X33" s="38"/>
    </row>
    <row r="34" spans="1:24" s="25" customFormat="1" ht="306" customHeight="1" x14ac:dyDescent="0.25">
      <c r="A34" s="5"/>
      <c r="B34" s="292" t="s">
        <v>27</v>
      </c>
      <c r="C34" s="292"/>
      <c r="D34" s="292"/>
      <c r="E34" s="292"/>
      <c r="F34" s="29"/>
      <c r="G34" s="4"/>
      <c r="H34" s="4"/>
      <c r="I34" s="4"/>
      <c r="J34" s="4"/>
      <c r="K34" s="4"/>
      <c r="L34" s="4"/>
      <c r="M34" s="4"/>
      <c r="N34" s="4"/>
      <c r="O34" s="4"/>
      <c r="P34" s="4"/>
      <c r="Q34" s="4"/>
      <c r="R34" s="4"/>
      <c r="S34" s="4"/>
      <c r="T34" s="4"/>
      <c r="U34" s="4"/>
      <c r="V34" s="4"/>
      <c r="W34" s="4"/>
      <c r="X34" s="38"/>
    </row>
    <row r="35" spans="1:24" s="25" customFormat="1" ht="89.45" customHeight="1" x14ac:dyDescent="0.25">
      <c r="A35" s="5"/>
      <c r="B35" s="10"/>
      <c r="C35" s="4"/>
      <c r="D35" s="4"/>
      <c r="E35" s="4"/>
      <c r="F35" s="4"/>
      <c r="G35" s="4"/>
      <c r="H35" s="4"/>
      <c r="I35" s="4"/>
      <c r="J35" s="4"/>
      <c r="K35" s="4"/>
      <c r="L35" s="4"/>
      <c r="M35" s="4"/>
      <c r="N35" s="4"/>
      <c r="O35" s="4"/>
      <c r="P35" s="4"/>
      <c r="Q35" s="4"/>
      <c r="R35" s="4"/>
      <c r="S35" s="4"/>
      <c r="T35" s="4"/>
      <c r="U35" s="4"/>
      <c r="V35" s="4"/>
      <c r="W35" s="38"/>
    </row>
    <row r="36" spans="1:24" s="25" customFormat="1" ht="89.45" customHeight="1" x14ac:dyDescent="0.25">
      <c r="A36" s="5"/>
      <c r="B36" s="10"/>
      <c r="C36" s="4"/>
      <c r="D36" s="10"/>
      <c r="E36" s="4"/>
      <c r="F36" s="4"/>
      <c r="G36" s="4"/>
      <c r="H36" s="4"/>
      <c r="I36" s="4"/>
      <c r="J36" s="4"/>
      <c r="K36" s="4"/>
      <c r="L36" s="4"/>
      <c r="M36" s="4"/>
      <c r="N36" s="4"/>
      <c r="O36" s="4"/>
      <c r="P36" s="4"/>
      <c r="Q36" s="4"/>
      <c r="R36" s="4"/>
      <c r="S36" s="4"/>
      <c r="T36" s="4"/>
      <c r="U36" s="4"/>
      <c r="V36" s="4"/>
      <c r="W36" s="4"/>
      <c r="X36" s="38"/>
    </row>
    <row r="37" spans="1:24" s="25" customFormat="1" ht="108" customHeight="1" x14ac:dyDescent="0.25">
      <c r="A37" s="5"/>
      <c r="B37" s="10"/>
      <c r="C37" s="4"/>
      <c r="D37" s="10"/>
      <c r="E37" s="4"/>
      <c r="F37" s="4"/>
      <c r="G37" s="4"/>
      <c r="H37" s="4"/>
      <c r="I37" s="4"/>
      <c r="J37" s="4"/>
      <c r="K37" s="4"/>
      <c r="L37" s="4"/>
      <c r="M37" s="4"/>
      <c r="N37" s="4"/>
      <c r="O37" s="4"/>
      <c r="P37" s="4"/>
      <c r="Q37" s="4"/>
      <c r="R37" s="4"/>
      <c r="S37" s="4"/>
      <c r="T37" s="4"/>
      <c r="U37" s="4"/>
      <c r="V37" s="4"/>
      <c r="W37" s="4"/>
      <c r="X37" s="38"/>
    </row>
    <row r="38" spans="1:24" s="25" customFormat="1" ht="25.5" customHeight="1" x14ac:dyDescent="0.25">
      <c r="A38" s="5"/>
      <c r="B38" s="10"/>
      <c r="C38" s="4"/>
      <c r="D38" s="10"/>
      <c r="E38" s="4"/>
      <c r="F38" s="4"/>
      <c r="G38" s="4"/>
      <c r="H38" s="4"/>
      <c r="I38" s="4"/>
      <c r="J38" s="4"/>
      <c r="K38" s="4"/>
      <c r="L38" s="4"/>
      <c r="M38" s="4"/>
      <c r="N38" s="4"/>
      <c r="O38" s="4"/>
      <c r="P38" s="4"/>
      <c r="Q38" s="4"/>
      <c r="R38" s="4"/>
      <c r="S38" s="4"/>
      <c r="T38" s="4"/>
      <c r="U38" s="4"/>
      <c r="V38" s="4"/>
      <c r="W38" s="4"/>
      <c r="X38" s="38"/>
    </row>
    <row r="39" spans="1:24" s="25" customFormat="1" ht="47.25" customHeight="1" x14ac:dyDescent="0.25">
      <c r="A39" s="5"/>
      <c r="B39" s="10"/>
      <c r="C39" s="4"/>
      <c r="D39" s="10"/>
      <c r="E39" s="4"/>
      <c r="F39" s="4"/>
      <c r="G39" s="4"/>
      <c r="H39" s="4"/>
      <c r="I39" s="4"/>
      <c r="J39" s="4"/>
      <c r="K39" s="4"/>
      <c r="L39" s="4"/>
      <c r="M39" s="4"/>
      <c r="N39" s="4"/>
      <c r="O39" s="4"/>
      <c r="P39" s="4"/>
      <c r="Q39" s="4"/>
      <c r="R39" s="4"/>
      <c r="S39" s="4"/>
      <c r="T39" s="4"/>
      <c r="U39" s="4"/>
      <c r="V39" s="4"/>
      <c r="W39" s="4"/>
      <c r="X39" s="38"/>
    </row>
    <row r="40" spans="1:24" s="25" customFormat="1" ht="36" customHeight="1" x14ac:dyDescent="0.25">
      <c r="A40" s="5"/>
      <c r="B40" s="10"/>
      <c r="C40" s="4"/>
      <c r="D40" s="10"/>
      <c r="E40" s="4"/>
      <c r="F40" s="4"/>
      <c r="G40" s="4"/>
      <c r="H40" s="4"/>
      <c r="I40" s="4"/>
      <c r="J40" s="4"/>
      <c r="K40" s="4"/>
      <c r="L40" s="4"/>
      <c r="M40" s="4"/>
      <c r="N40" s="4"/>
      <c r="O40" s="4"/>
      <c r="P40" s="4"/>
      <c r="Q40" s="4"/>
      <c r="R40" s="4"/>
      <c r="S40" s="4"/>
      <c r="T40" s="4"/>
      <c r="U40" s="4"/>
      <c r="V40" s="4"/>
      <c r="W40" s="4"/>
      <c r="X40" s="38"/>
    </row>
    <row r="41" spans="1:24" s="25" customFormat="1" ht="22.5" customHeight="1" x14ac:dyDescent="0.25">
      <c r="A41" s="5"/>
      <c r="B41" s="10"/>
      <c r="C41" s="4"/>
      <c r="D41" s="10"/>
      <c r="E41" s="4"/>
      <c r="F41" s="4"/>
      <c r="G41" s="4"/>
      <c r="H41" s="4"/>
      <c r="I41" s="4"/>
      <c r="J41" s="4"/>
      <c r="K41" s="4"/>
      <c r="L41" s="4"/>
      <c r="M41" s="4"/>
      <c r="N41" s="4"/>
      <c r="O41" s="4"/>
      <c r="P41" s="4"/>
      <c r="Q41" s="4"/>
      <c r="R41" s="4"/>
      <c r="S41" s="4"/>
      <c r="T41" s="4"/>
      <c r="U41" s="4"/>
      <c r="V41" s="4"/>
      <c r="W41" s="4"/>
      <c r="X41" s="38"/>
    </row>
    <row r="42" spans="1:24" s="25" customFormat="1" ht="89.45" customHeight="1" x14ac:dyDescent="0.25">
      <c r="A42" s="5"/>
      <c r="B42" s="10"/>
      <c r="C42" s="4"/>
      <c r="D42" s="10"/>
      <c r="E42" s="4"/>
      <c r="F42" s="4"/>
      <c r="G42" s="4"/>
      <c r="H42" s="4"/>
      <c r="I42" s="4"/>
      <c r="J42" s="4"/>
      <c r="K42" s="4"/>
      <c r="L42" s="4"/>
      <c r="M42" s="4"/>
      <c r="N42" s="4"/>
      <c r="O42" s="4"/>
      <c r="P42" s="4"/>
      <c r="Q42" s="4"/>
      <c r="R42" s="4"/>
      <c r="S42" s="4"/>
      <c r="T42" s="4"/>
      <c r="U42" s="4"/>
      <c r="V42" s="4"/>
      <c r="W42" s="4"/>
      <c r="X42" s="38"/>
    </row>
    <row r="43" spans="1:24" s="25" customFormat="1" ht="89.45" customHeight="1" x14ac:dyDescent="0.25">
      <c r="A43" s="5"/>
      <c r="B43" s="10"/>
      <c r="C43" s="4"/>
      <c r="D43" s="10"/>
      <c r="E43" s="4"/>
      <c r="F43" s="4"/>
      <c r="G43" s="4"/>
      <c r="H43" s="4"/>
      <c r="I43" s="4"/>
      <c r="J43" s="4"/>
      <c r="K43" s="4"/>
      <c r="L43" s="4"/>
      <c r="M43" s="4"/>
      <c r="N43" s="4"/>
      <c r="O43" s="4"/>
      <c r="P43" s="4"/>
      <c r="Q43" s="4"/>
      <c r="R43" s="4"/>
      <c r="S43" s="4"/>
      <c r="T43" s="4"/>
      <c r="U43" s="4"/>
      <c r="V43" s="4"/>
      <c r="W43" s="4"/>
      <c r="X43" s="38"/>
    </row>
    <row r="44" spans="1:24" ht="18" x14ac:dyDescent="0.25">
      <c r="B44" s="10"/>
      <c r="C44" s="4"/>
      <c r="D44" s="10"/>
      <c r="E44" s="4"/>
      <c r="F44" s="4"/>
      <c r="G44" s="4"/>
      <c r="H44" s="4"/>
      <c r="I44" s="4"/>
      <c r="J44" s="4"/>
      <c r="K44" s="4"/>
      <c r="L44" s="4"/>
      <c r="M44" s="4"/>
      <c r="N44" s="4"/>
      <c r="O44" s="4"/>
      <c r="P44" s="4"/>
      <c r="Q44" s="4"/>
      <c r="R44" s="4"/>
      <c r="S44" s="4"/>
      <c r="T44" s="4"/>
      <c r="U44" s="4"/>
      <c r="V44" s="4"/>
      <c r="W44" s="4"/>
      <c r="X44" s="38"/>
    </row>
    <row r="45" spans="1:24" ht="18" x14ac:dyDescent="0.25">
      <c r="B45" s="10"/>
      <c r="C45" s="4"/>
      <c r="D45" s="10"/>
      <c r="E45" s="4"/>
      <c r="F45" s="4"/>
      <c r="G45" s="4"/>
      <c r="H45" s="4"/>
      <c r="I45" s="4"/>
      <c r="J45" s="4"/>
      <c r="K45" s="4"/>
      <c r="L45" s="4"/>
      <c r="M45" s="4"/>
      <c r="N45" s="4"/>
      <c r="O45" s="4"/>
      <c r="P45" s="4"/>
      <c r="Q45" s="4"/>
      <c r="R45" s="4"/>
      <c r="S45" s="4"/>
      <c r="T45" s="4"/>
      <c r="U45" s="4"/>
      <c r="V45" s="4"/>
      <c r="W45" s="4"/>
      <c r="X45" s="38"/>
    </row>
    <row r="46" spans="1:24" ht="18" x14ac:dyDescent="0.25">
      <c r="B46" s="10"/>
      <c r="C46" s="4"/>
      <c r="D46" s="10"/>
      <c r="E46" s="4"/>
      <c r="F46" s="4"/>
      <c r="G46" s="4"/>
      <c r="H46" s="4"/>
      <c r="I46" s="4"/>
      <c r="J46" s="4"/>
      <c r="K46" s="4"/>
      <c r="L46" s="4"/>
      <c r="M46" s="4"/>
      <c r="N46" s="4"/>
      <c r="O46" s="4"/>
      <c r="P46" s="4"/>
      <c r="Q46" s="4"/>
      <c r="R46" s="4"/>
      <c r="S46" s="4"/>
      <c r="T46" s="4"/>
      <c r="U46" s="4"/>
      <c r="V46" s="4"/>
      <c r="W46" s="4"/>
      <c r="X46" s="38"/>
    </row>
    <row r="47" spans="1:24" ht="18" x14ac:dyDescent="0.25">
      <c r="B47" s="10"/>
      <c r="C47" s="4"/>
      <c r="D47" s="10"/>
      <c r="E47" s="4"/>
      <c r="F47" s="4"/>
      <c r="G47" s="4"/>
      <c r="H47" s="4"/>
      <c r="I47" s="4"/>
      <c r="J47" s="4"/>
      <c r="K47" s="4"/>
      <c r="L47" s="4"/>
      <c r="M47" s="4"/>
      <c r="N47" s="4"/>
      <c r="O47" s="4"/>
      <c r="P47" s="4"/>
      <c r="Q47" s="4"/>
      <c r="R47" s="4"/>
      <c r="S47" s="4"/>
      <c r="T47" s="4"/>
      <c r="U47" s="4"/>
      <c r="V47" s="4"/>
      <c r="W47" s="4"/>
      <c r="X47" s="38"/>
    </row>
  </sheetData>
  <mergeCells count="60">
    <mergeCell ref="A2:E5"/>
    <mergeCell ref="F2:W5"/>
    <mergeCell ref="X2:Y2"/>
    <mergeCell ref="X3:Y3"/>
    <mergeCell ref="X4:Y4"/>
    <mergeCell ref="X5:Y5"/>
    <mergeCell ref="A9:A12"/>
    <mergeCell ref="D9:D12"/>
    <mergeCell ref="E9:G10"/>
    <mergeCell ref="H9:H12"/>
    <mergeCell ref="U9:U12"/>
    <mergeCell ref="B9:C12"/>
    <mergeCell ref="X9:X12"/>
    <mergeCell ref="I10:T11"/>
    <mergeCell ref="E11:E12"/>
    <mergeCell ref="F11:F12"/>
    <mergeCell ref="G11:G12"/>
    <mergeCell ref="W9:W12"/>
    <mergeCell ref="A13:A15"/>
    <mergeCell ref="B13:B15"/>
    <mergeCell ref="D13:D15"/>
    <mergeCell ref="E13:E15"/>
    <mergeCell ref="F13:F15"/>
    <mergeCell ref="A16:A18"/>
    <mergeCell ref="B16:B18"/>
    <mergeCell ref="D16:D18"/>
    <mergeCell ref="E16:E18"/>
    <mergeCell ref="F16:F18"/>
    <mergeCell ref="A19:A21"/>
    <mergeCell ref="B19:B21"/>
    <mergeCell ref="D19:D21"/>
    <mergeCell ref="E19:E21"/>
    <mergeCell ref="F19:F21"/>
    <mergeCell ref="A22:A24"/>
    <mergeCell ref="D22:D24"/>
    <mergeCell ref="E22:E24"/>
    <mergeCell ref="F22:F24"/>
    <mergeCell ref="B22:B24"/>
    <mergeCell ref="A25:A27"/>
    <mergeCell ref="B25:B27"/>
    <mergeCell ref="D25:D27"/>
    <mergeCell ref="E25:E27"/>
    <mergeCell ref="F25:F27"/>
    <mergeCell ref="H16:H18"/>
    <mergeCell ref="H19:H21"/>
    <mergeCell ref="H22:H24"/>
    <mergeCell ref="V13:V15"/>
    <mergeCell ref="V16:V18"/>
    <mergeCell ref="V19:V21"/>
    <mergeCell ref="V22:V24"/>
    <mergeCell ref="G13:G15"/>
    <mergeCell ref="G16:G18"/>
    <mergeCell ref="G19:G21"/>
    <mergeCell ref="G22:G24"/>
    <mergeCell ref="B32:E32"/>
    <mergeCell ref="B33:E33"/>
    <mergeCell ref="B34:E34"/>
    <mergeCell ref="G25:G27"/>
    <mergeCell ref="H25:H27"/>
    <mergeCell ref="V25:V27"/>
  </mergeCells>
  <pageMargins left="0.7" right="0.7" top="0.75" bottom="0.75" header="0.3" footer="0.3"/>
  <pageSetup paperSize="9" orientation="portrait" horizontalDpi="4294967293"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W3086"/>
  <sheetViews>
    <sheetView showGridLines="0" topLeftCell="A48" zoomScale="57" zoomScaleNormal="57" workbookViewId="0">
      <selection activeCell="T16" sqref="T16:T64"/>
    </sheetView>
  </sheetViews>
  <sheetFormatPr baseColWidth="10" defaultColWidth="4.28515625" defaultRowHeight="12.75" x14ac:dyDescent="0.2"/>
  <cols>
    <col min="1" max="1" width="23.28515625" style="5" customWidth="1"/>
    <col min="2" max="2" width="50.42578125" style="11" customWidth="1"/>
    <col min="3" max="3" width="19.140625" style="5" customWidth="1"/>
    <col min="4" max="4" width="85.7109375" style="11" customWidth="1"/>
    <col min="5" max="5" width="41.42578125" style="5" customWidth="1"/>
    <col min="6" max="6" width="21.7109375" style="5" customWidth="1"/>
    <col min="7" max="7" width="19.7109375" style="5" customWidth="1"/>
    <col min="8" max="8" width="19.140625" style="5" customWidth="1"/>
    <col min="9" max="9" width="15.140625" style="5" customWidth="1"/>
    <col min="10" max="10" width="14.140625" style="5" customWidth="1"/>
    <col min="11" max="11" width="17.85546875" style="5" customWidth="1"/>
    <col min="12" max="12" width="14.28515625" style="5" customWidth="1"/>
    <col min="13" max="13" width="17" style="5" customWidth="1"/>
    <col min="14" max="14" width="13.7109375" style="5" customWidth="1"/>
    <col min="15" max="15" width="14.140625" style="5" customWidth="1"/>
    <col min="16" max="16" width="16.42578125" style="5" customWidth="1"/>
    <col min="17" max="17" width="18" style="5" customWidth="1"/>
    <col min="18" max="18" width="13.7109375" style="5" customWidth="1"/>
    <col min="19" max="19" width="17.28515625" style="5" customWidth="1"/>
    <col min="20" max="20" width="13.140625" style="5" customWidth="1"/>
    <col min="21" max="22" width="19.42578125" style="5" customWidth="1"/>
    <col min="23" max="23" width="88.5703125" style="5" customWidth="1"/>
    <col min="24" max="24" width="28.28515625" style="37" customWidth="1"/>
    <col min="25" max="25" width="4.28515625" style="5"/>
    <col min="26" max="205" width="4.28515625" style="108"/>
    <col min="206" max="16384" width="4.28515625" style="5"/>
  </cols>
  <sheetData>
    <row r="1" spans="1:205" s="108" customFormat="1" ht="13.5" thickBot="1" x14ac:dyDescent="0.25">
      <c r="B1" s="109"/>
      <c r="D1" s="109"/>
      <c r="X1" s="111"/>
    </row>
    <row r="2" spans="1:205" ht="30.75" customHeight="1" x14ac:dyDescent="0.2">
      <c r="A2" s="202"/>
      <c r="B2" s="203"/>
      <c r="C2" s="203"/>
      <c r="D2" s="203"/>
      <c r="E2" s="204"/>
      <c r="F2" s="211" t="s">
        <v>30</v>
      </c>
      <c r="G2" s="212"/>
      <c r="H2" s="212"/>
      <c r="I2" s="212"/>
      <c r="J2" s="212"/>
      <c r="K2" s="212"/>
      <c r="L2" s="212"/>
      <c r="M2" s="212"/>
      <c r="N2" s="212"/>
      <c r="O2" s="212"/>
      <c r="P2" s="212"/>
      <c r="Q2" s="212"/>
      <c r="R2" s="212"/>
      <c r="S2" s="212"/>
      <c r="T2" s="212"/>
      <c r="U2" s="212"/>
      <c r="V2" s="212"/>
      <c r="W2" s="213"/>
      <c r="X2" s="220" t="s">
        <v>32</v>
      </c>
      <c r="Y2" s="221"/>
    </row>
    <row r="3" spans="1:205" ht="16.5" customHeight="1" x14ac:dyDescent="0.2">
      <c r="A3" s="205"/>
      <c r="B3" s="206"/>
      <c r="C3" s="206"/>
      <c r="D3" s="206"/>
      <c r="E3" s="207"/>
      <c r="F3" s="214"/>
      <c r="G3" s="215"/>
      <c r="H3" s="215"/>
      <c r="I3" s="215"/>
      <c r="J3" s="215"/>
      <c r="K3" s="215"/>
      <c r="L3" s="215"/>
      <c r="M3" s="215"/>
      <c r="N3" s="215"/>
      <c r="O3" s="215"/>
      <c r="P3" s="215"/>
      <c r="Q3" s="215"/>
      <c r="R3" s="215"/>
      <c r="S3" s="215"/>
      <c r="T3" s="215"/>
      <c r="U3" s="215"/>
      <c r="V3" s="215"/>
      <c r="W3" s="216"/>
      <c r="X3" s="222" t="s">
        <v>33</v>
      </c>
      <c r="Y3" s="223"/>
    </row>
    <row r="4" spans="1:205" ht="15.75" customHeight="1" x14ac:dyDescent="0.2">
      <c r="A4" s="205"/>
      <c r="B4" s="206"/>
      <c r="C4" s="206"/>
      <c r="D4" s="206"/>
      <c r="E4" s="207"/>
      <c r="F4" s="214"/>
      <c r="G4" s="215"/>
      <c r="H4" s="215"/>
      <c r="I4" s="215"/>
      <c r="J4" s="215"/>
      <c r="K4" s="215"/>
      <c r="L4" s="215"/>
      <c r="M4" s="215"/>
      <c r="N4" s="215"/>
      <c r="O4" s="215"/>
      <c r="P4" s="215"/>
      <c r="Q4" s="215"/>
      <c r="R4" s="215"/>
      <c r="S4" s="215"/>
      <c r="T4" s="215"/>
      <c r="U4" s="215"/>
      <c r="V4" s="215"/>
      <c r="W4" s="216"/>
      <c r="X4" s="222" t="s">
        <v>34</v>
      </c>
      <c r="Y4" s="223"/>
    </row>
    <row r="5" spans="1:205" ht="30" customHeight="1" thickBot="1" x14ac:dyDescent="0.25">
      <c r="A5" s="208"/>
      <c r="B5" s="209"/>
      <c r="C5" s="209"/>
      <c r="D5" s="209"/>
      <c r="E5" s="210"/>
      <c r="F5" s="217"/>
      <c r="G5" s="218"/>
      <c r="H5" s="218"/>
      <c r="I5" s="218"/>
      <c r="J5" s="218"/>
      <c r="K5" s="218"/>
      <c r="L5" s="218"/>
      <c r="M5" s="218"/>
      <c r="N5" s="218"/>
      <c r="O5" s="218"/>
      <c r="P5" s="218"/>
      <c r="Q5" s="218"/>
      <c r="R5" s="218"/>
      <c r="S5" s="218"/>
      <c r="T5" s="218"/>
      <c r="U5" s="218"/>
      <c r="V5" s="218"/>
      <c r="W5" s="219"/>
      <c r="X5" s="224" t="s">
        <v>35</v>
      </c>
      <c r="Y5" s="225"/>
    </row>
    <row r="6" spans="1:205" s="108" customFormat="1" ht="27.75" x14ac:dyDescent="0.4">
      <c r="B6" s="112"/>
      <c r="C6" s="115"/>
      <c r="D6" s="112"/>
      <c r="E6" s="114"/>
      <c r="F6" s="115"/>
      <c r="G6" s="115"/>
      <c r="H6" s="115"/>
      <c r="I6" s="118"/>
      <c r="J6" s="118"/>
      <c r="K6" s="118"/>
      <c r="L6" s="118"/>
      <c r="M6" s="118"/>
      <c r="P6" s="144"/>
      <c r="Q6" s="144"/>
      <c r="R6" s="144"/>
      <c r="S6" s="144"/>
      <c r="T6" s="144"/>
      <c r="U6" s="144"/>
      <c r="V6" s="144"/>
      <c r="W6" s="118"/>
      <c r="X6" s="111"/>
    </row>
    <row r="7" spans="1:205" s="108" customFormat="1" ht="30" x14ac:dyDescent="0.2">
      <c r="A7" s="226" t="s">
        <v>132</v>
      </c>
      <c r="B7" s="226"/>
      <c r="C7" s="226"/>
      <c r="D7" s="226"/>
      <c r="E7" s="226"/>
      <c r="F7" s="226"/>
      <c r="G7" s="226"/>
      <c r="H7" s="226"/>
      <c r="I7" s="226"/>
      <c r="J7" s="226"/>
      <c r="K7" s="226"/>
      <c r="L7" s="226"/>
      <c r="M7" s="226"/>
      <c r="N7" s="226"/>
      <c r="O7" s="226"/>
      <c r="P7" s="226"/>
      <c r="Q7" s="226"/>
      <c r="R7" s="226"/>
      <c r="S7" s="226"/>
      <c r="T7" s="226"/>
      <c r="U7" s="226"/>
      <c r="V7" s="226"/>
      <c r="W7" s="226"/>
      <c r="X7" s="111"/>
    </row>
    <row r="8" spans="1:205" s="108" customFormat="1" ht="30" x14ac:dyDescent="0.2">
      <c r="A8" s="226" t="s">
        <v>113</v>
      </c>
      <c r="B8" s="226"/>
      <c r="C8" s="226"/>
      <c r="D8" s="226"/>
      <c r="E8" s="226"/>
      <c r="F8" s="226"/>
      <c r="G8" s="226"/>
      <c r="H8" s="226"/>
      <c r="I8" s="226"/>
      <c r="J8" s="226"/>
      <c r="K8" s="226"/>
      <c r="L8" s="226"/>
      <c r="M8" s="226"/>
      <c r="N8" s="226"/>
      <c r="O8" s="226"/>
      <c r="P8" s="226"/>
      <c r="Q8" s="226"/>
      <c r="R8" s="226"/>
      <c r="S8" s="226"/>
      <c r="T8" s="226"/>
      <c r="U8" s="226"/>
      <c r="V8" s="226"/>
      <c r="W8" s="226"/>
      <c r="X8" s="111"/>
    </row>
    <row r="9" spans="1:205" s="108" customFormat="1" ht="27.75" x14ac:dyDescent="0.2">
      <c r="C9" s="120"/>
      <c r="E9" s="120"/>
      <c r="F9" s="120"/>
      <c r="G9" s="120"/>
      <c r="H9" s="120"/>
      <c r="I9" s="120"/>
      <c r="J9" s="120"/>
      <c r="K9" s="120"/>
      <c r="L9" s="120"/>
      <c r="M9" s="120"/>
      <c r="N9" s="120"/>
      <c r="O9" s="120"/>
      <c r="P9" s="120"/>
      <c r="Q9" s="120"/>
      <c r="R9" s="120"/>
      <c r="S9" s="120"/>
      <c r="T9" s="120"/>
      <c r="U9" s="120"/>
      <c r="V9" s="120"/>
      <c r="W9" s="121"/>
      <c r="X9" s="111"/>
    </row>
    <row r="10" spans="1:205" s="108" customFormat="1" ht="27.75" x14ac:dyDescent="0.2">
      <c r="A10" s="227" t="s">
        <v>133</v>
      </c>
      <c r="B10" s="227"/>
      <c r="C10" s="120"/>
      <c r="D10" s="161"/>
      <c r="E10" s="120"/>
      <c r="F10" s="120"/>
      <c r="G10" s="120"/>
      <c r="H10" s="120"/>
      <c r="J10" s="120"/>
      <c r="K10" s="120"/>
      <c r="L10" s="120"/>
      <c r="M10" s="120"/>
      <c r="N10" s="120"/>
      <c r="O10" s="120"/>
      <c r="P10" s="120"/>
      <c r="Q10" s="120"/>
      <c r="R10" s="120"/>
      <c r="S10" s="120"/>
      <c r="T10" s="120"/>
      <c r="U10" s="120"/>
      <c r="V10" s="120"/>
      <c r="W10" s="121"/>
      <c r="X10" s="111"/>
    </row>
    <row r="11" spans="1:205" s="108" customFormat="1" ht="27.75" x14ac:dyDescent="0.2">
      <c r="A11" s="122" t="s">
        <v>28</v>
      </c>
      <c r="B11" s="161" t="s">
        <v>74</v>
      </c>
      <c r="C11" s="120"/>
      <c r="D11" s="161"/>
      <c r="E11" s="120"/>
      <c r="F11" s="120"/>
      <c r="G11" s="120"/>
      <c r="H11" s="120"/>
      <c r="I11" s="122"/>
      <c r="J11" s="120"/>
      <c r="K11" s="120"/>
      <c r="L11" s="120"/>
      <c r="M11" s="120"/>
      <c r="N11" s="120"/>
      <c r="O11" s="120"/>
      <c r="P11" s="120"/>
      <c r="Q11" s="120"/>
      <c r="R11" s="120"/>
      <c r="S11" s="120"/>
      <c r="T11" s="120"/>
      <c r="U11" s="120"/>
      <c r="V11" s="120"/>
      <c r="W11" s="121"/>
      <c r="X11" s="111"/>
    </row>
    <row r="12" spans="1:205" ht="20.100000000000001" customHeight="1" x14ac:dyDescent="0.2">
      <c r="A12" s="228" t="s">
        <v>1</v>
      </c>
      <c r="B12" s="231" t="s">
        <v>2</v>
      </c>
      <c r="C12" s="232"/>
      <c r="D12" s="235" t="s">
        <v>6</v>
      </c>
      <c r="E12" s="238" t="s">
        <v>29</v>
      </c>
      <c r="F12" s="239"/>
      <c r="G12" s="240"/>
      <c r="H12" s="244" t="s">
        <v>3</v>
      </c>
      <c r="I12" s="145"/>
      <c r="J12" s="145"/>
      <c r="K12" s="145"/>
      <c r="L12" s="145"/>
      <c r="M12" s="145"/>
      <c r="N12" s="145"/>
      <c r="O12" s="145"/>
      <c r="P12" s="145"/>
      <c r="Q12" s="145"/>
      <c r="R12" s="145"/>
      <c r="S12" s="145"/>
      <c r="T12" s="145"/>
      <c r="U12" s="228" t="s">
        <v>4</v>
      </c>
      <c r="V12" s="54"/>
      <c r="W12" s="235" t="s">
        <v>5</v>
      </c>
      <c r="X12" s="228" t="s">
        <v>7</v>
      </c>
      <c r="Y12" s="108"/>
    </row>
    <row r="13" spans="1:205" s="22" customFormat="1" ht="15" customHeight="1" x14ac:dyDescent="0.25">
      <c r="A13" s="228"/>
      <c r="B13" s="231"/>
      <c r="C13" s="232"/>
      <c r="D13" s="236"/>
      <c r="E13" s="241"/>
      <c r="F13" s="242"/>
      <c r="G13" s="243"/>
      <c r="H13" s="244"/>
      <c r="I13" s="301" t="s">
        <v>8</v>
      </c>
      <c r="J13" s="302"/>
      <c r="K13" s="302"/>
      <c r="L13" s="302"/>
      <c r="M13" s="302"/>
      <c r="N13" s="302"/>
      <c r="O13" s="302"/>
      <c r="P13" s="302"/>
      <c r="Q13" s="302"/>
      <c r="R13" s="302"/>
      <c r="S13" s="302"/>
      <c r="T13" s="303"/>
      <c r="U13" s="228"/>
      <c r="V13" s="55"/>
      <c r="W13" s="236"/>
      <c r="X13" s="228"/>
      <c r="Y13" s="124"/>
      <c r="Z13" s="124"/>
      <c r="AA13" s="124"/>
      <c r="AB13" s="124"/>
      <c r="AC13" s="124"/>
      <c r="AD13" s="124"/>
      <c r="AE13" s="124"/>
      <c r="AF13" s="124"/>
      <c r="AG13" s="124"/>
      <c r="AH13" s="124"/>
      <c r="AI13" s="124"/>
      <c r="AJ13" s="124"/>
      <c r="AK13" s="124"/>
      <c r="AL13" s="124"/>
      <c r="AM13" s="124"/>
      <c r="AN13" s="124"/>
      <c r="AO13" s="124"/>
      <c r="AP13" s="124"/>
      <c r="AQ13" s="124"/>
      <c r="AR13" s="124"/>
      <c r="AS13" s="124"/>
      <c r="AT13" s="124"/>
      <c r="AU13" s="124"/>
      <c r="AV13" s="124"/>
      <c r="AW13" s="124"/>
      <c r="AX13" s="124"/>
      <c r="AY13" s="124"/>
      <c r="AZ13" s="124"/>
      <c r="BA13" s="124"/>
      <c r="BB13" s="124"/>
      <c r="BC13" s="124"/>
      <c r="BD13" s="124"/>
      <c r="BE13" s="124"/>
      <c r="BF13" s="124"/>
      <c r="BG13" s="124"/>
      <c r="BH13" s="124"/>
      <c r="BI13" s="124"/>
      <c r="BJ13" s="124"/>
      <c r="BK13" s="124"/>
      <c r="BL13" s="124"/>
      <c r="BM13" s="124"/>
      <c r="BN13" s="124"/>
      <c r="BO13" s="124"/>
      <c r="BP13" s="124"/>
      <c r="BQ13" s="124"/>
      <c r="BR13" s="124"/>
      <c r="BS13" s="124"/>
      <c r="BT13" s="124"/>
      <c r="BU13" s="124"/>
      <c r="BV13" s="124"/>
      <c r="BW13" s="124"/>
      <c r="BX13" s="124"/>
      <c r="BY13" s="124"/>
      <c r="BZ13" s="124"/>
      <c r="CA13" s="124"/>
      <c r="CB13" s="124"/>
      <c r="CC13" s="124"/>
      <c r="CD13" s="124"/>
      <c r="CE13" s="124"/>
      <c r="CF13" s="124"/>
      <c r="CG13" s="124"/>
      <c r="CH13" s="124"/>
      <c r="CI13" s="124"/>
      <c r="CJ13" s="124"/>
      <c r="CK13" s="124"/>
      <c r="CL13" s="124"/>
      <c r="CM13" s="124"/>
      <c r="CN13" s="124"/>
      <c r="CO13" s="124"/>
      <c r="CP13" s="124"/>
      <c r="CQ13" s="124"/>
      <c r="CR13" s="124"/>
      <c r="CS13" s="124"/>
      <c r="CT13" s="124"/>
      <c r="CU13" s="124"/>
      <c r="CV13" s="124"/>
      <c r="CW13" s="124"/>
      <c r="CX13" s="124"/>
      <c r="CY13" s="124"/>
      <c r="CZ13" s="124"/>
      <c r="DA13" s="124"/>
      <c r="DB13" s="124"/>
      <c r="DC13" s="124"/>
      <c r="DD13" s="124"/>
      <c r="DE13" s="124"/>
      <c r="DF13" s="124"/>
      <c r="DG13" s="124"/>
      <c r="DH13" s="124"/>
      <c r="DI13" s="124"/>
      <c r="DJ13" s="124"/>
      <c r="DK13" s="124"/>
      <c r="DL13" s="124"/>
      <c r="DM13" s="124"/>
      <c r="DN13" s="124"/>
      <c r="DO13" s="124"/>
      <c r="DP13" s="124"/>
      <c r="DQ13" s="124"/>
      <c r="DR13" s="124"/>
      <c r="DS13" s="124"/>
      <c r="DT13" s="124"/>
      <c r="DU13" s="124"/>
      <c r="DV13" s="124"/>
      <c r="DW13" s="124"/>
      <c r="DX13" s="124"/>
      <c r="DY13" s="124"/>
      <c r="DZ13" s="124"/>
      <c r="EA13" s="124"/>
      <c r="EB13" s="124"/>
      <c r="EC13" s="124"/>
      <c r="ED13" s="124"/>
      <c r="EE13" s="124"/>
      <c r="EF13" s="124"/>
      <c r="EG13" s="124"/>
      <c r="EH13" s="124"/>
      <c r="EI13" s="124"/>
      <c r="EJ13" s="124"/>
      <c r="EK13" s="124"/>
      <c r="EL13" s="124"/>
      <c r="EM13" s="124"/>
      <c r="EN13" s="124"/>
      <c r="EO13" s="124"/>
      <c r="EP13" s="124"/>
      <c r="EQ13" s="124"/>
      <c r="ER13" s="124"/>
      <c r="ES13" s="124"/>
      <c r="ET13" s="124"/>
      <c r="EU13" s="124"/>
      <c r="EV13" s="124"/>
      <c r="EW13" s="124"/>
      <c r="EX13" s="124"/>
      <c r="EY13" s="124"/>
      <c r="EZ13" s="124"/>
      <c r="FA13" s="124"/>
      <c r="FB13" s="124"/>
      <c r="FC13" s="124"/>
      <c r="FD13" s="124"/>
      <c r="FE13" s="124"/>
      <c r="FF13" s="124"/>
      <c r="FG13" s="124"/>
      <c r="FH13" s="124"/>
      <c r="FI13" s="124"/>
      <c r="FJ13" s="124"/>
      <c r="FK13" s="124"/>
      <c r="FL13" s="124"/>
      <c r="FM13" s="124"/>
      <c r="FN13" s="124"/>
      <c r="FO13" s="124"/>
      <c r="FP13" s="124"/>
      <c r="FQ13" s="124"/>
      <c r="FR13" s="124"/>
      <c r="FS13" s="124"/>
      <c r="FT13" s="124"/>
      <c r="FU13" s="124"/>
      <c r="FV13" s="124"/>
      <c r="FW13" s="124"/>
      <c r="FX13" s="124"/>
      <c r="FY13" s="124"/>
      <c r="FZ13" s="124"/>
      <c r="GA13" s="124"/>
      <c r="GB13" s="124"/>
      <c r="GC13" s="124"/>
      <c r="GD13" s="124"/>
      <c r="GE13" s="124"/>
      <c r="GF13" s="124"/>
      <c r="GG13" s="124"/>
      <c r="GH13" s="124"/>
      <c r="GI13" s="124"/>
      <c r="GJ13" s="124"/>
      <c r="GK13" s="124"/>
      <c r="GL13" s="124"/>
      <c r="GM13" s="124"/>
      <c r="GN13" s="124"/>
      <c r="GO13" s="124"/>
      <c r="GP13" s="124"/>
      <c r="GQ13" s="124"/>
      <c r="GR13" s="124"/>
      <c r="GS13" s="124"/>
      <c r="GT13" s="124"/>
      <c r="GU13" s="124"/>
      <c r="GV13" s="124"/>
      <c r="GW13" s="124"/>
    </row>
    <row r="14" spans="1:205" s="22" customFormat="1" ht="18" customHeight="1" x14ac:dyDescent="0.25">
      <c r="A14" s="228"/>
      <c r="B14" s="231"/>
      <c r="C14" s="232"/>
      <c r="D14" s="236"/>
      <c r="E14" s="251" t="s">
        <v>9</v>
      </c>
      <c r="F14" s="251" t="s">
        <v>10</v>
      </c>
      <c r="G14" s="251" t="s">
        <v>11</v>
      </c>
      <c r="H14" s="244"/>
      <c r="I14" s="304"/>
      <c r="J14" s="305"/>
      <c r="K14" s="305"/>
      <c r="L14" s="305"/>
      <c r="M14" s="305"/>
      <c r="N14" s="305"/>
      <c r="O14" s="305"/>
      <c r="P14" s="305"/>
      <c r="Q14" s="305"/>
      <c r="R14" s="305"/>
      <c r="S14" s="305"/>
      <c r="T14" s="306"/>
      <c r="U14" s="228"/>
      <c r="V14" s="55"/>
      <c r="W14" s="236"/>
      <c r="X14" s="228"/>
      <c r="Y14" s="124"/>
      <c r="Z14" s="124"/>
      <c r="AA14" s="124"/>
      <c r="AB14" s="124"/>
      <c r="AC14" s="124"/>
      <c r="AD14" s="124"/>
      <c r="AE14" s="124"/>
      <c r="AF14" s="124"/>
      <c r="AG14" s="124"/>
      <c r="AH14" s="124"/>
      <c r="AI14" s="124"/>
      <c r="AJ14" s="124"/>
      <c r="AK14" s="124"/>
      <c r="AL14" s="124"/>
      <c r="AM14" s="124"/>
      <c r="AN14" s="124"/>
      <c r="AO14" s="124"/>
      <c r="AP14" s="124"/>
      <c r="AQ14" s="124"/>
      <c r="AR14" s="124"/>
      <c r="AS14" s="124"/>
      <c r="AT14" s="124"/>
      <c r="AU14" s="124"/>
      <c r="AV14" s="124"/>
      <c r="AW14" s="124"/>
      <c r="AX14" s="124"/>
      <c r="AY14" s="124"/>
      <c r="AZ14" s="124"/>
      <c r="BA14" s="124"/>
      <c r="BB14" s="124"/>
      <c r="BC14" s="124"/>
      <c r="BD14" s="124"/>
      <c r="BE14" s="124"/>
      <c r="BF14" s="124"/>
      <c r="BG14" s="124"/>
      <c r="BH14" s="124"/>
      <c r="BI14" s="124"/>
      <c r="BJ14" s="124"/>
      <c r="BK14" s="124"/>
      <c r="BL14" s="124"/>
      <c r="BM14" s="124"/>
      <c r="BN14" s="124"/>
      <c r="BO14" s="124"/>
      <c r="BP14" s="124"/>
      <c r="BQ14" s="124"/>
      <c r="BR14" s="124"/>
      <c r="BS14" s="124"/>
      <c r="BT14" s="124"/>
      <c r="BU14" s="124"/>
      <c r="BV14" s="124"/>
      <c r="BW14" s="124"/>
      <c r="BX14" s="124"/>
      <c r="BY14" s="124"/>
      <c r="BZ14" s="124"/>
      <c r="CA14" s="124"/>
      <c r="CB14" s="124"/>
      <c r="CC14" s="124"/>
      <c r="CD14" s="124"/>
      <c r="CE14" s="124"/>
      <c r="CF14" s="124"/>
      <c r="CG14" s="124"/>
      <c r="CH14" s="124"/>
      <c r="CI14" s="124"/>
      <c r="CJ14" s="124"/>
      <c r="CK14" s="124"/>
      <c r="CL14" s="124"/>
      <c r="CM14" s="124"/>
      <c r="CN14" s="124"/>
      <c r="CO14" s="124"/>
      <c r="CP14" s="124"/>
      <c r="CQ14" s="124"/>
      <c r="CR14" s="124"/>
      <c r="CS14" s="124"/>
      <c r="CT14" s="124"/>
      <c r="CU14" s="124"/>
      <c r="CV14" s="124"/>
      <c r="CW14" s="124"/>
      <c r="CX14" s="124"/>
      <c r="CY14" s="124"/>
      <c r="CZ14" s="124"/>
      <c r="DA14" s="124"/>
      <c r="DB14" s="124"/>
      <c r="DC14" s="124"/>
      <c r="DD14" s="124"/>
      <c r="DE14" s="124"/>
      <c r="DF14" s="124"/>
      <c r="DG14" s="124"/>
      <c r="DH14" s="124"/>
      <c r="DI14" s="124"/>
      <c r="DJ14" s="124"/>
      <c r="DK14" s="124"/>
      <c r="DL14" s="124"/>
      <c r="DM14" s="124"/>
      <c r="DN14" s="124"/>
      <c r="DO14" s="124"/>
      <c r="DP14" s="124"/>
      <c r="DQ14" s="124"/>
      <c r="DR14" s="124"/>
      <c r="DS14" s="124"/>
      <c r="DT14" s="124"/>
      <c r="DU14" s="124"/>
      <c r="DV14" s="124"/>
      <c r="DW14" s="124"/>
      <c r="DX14" s="124"/>
      <c r="DY14" s="124"/>
      <c r="DZ14" s="124"/>
      <c r="EA14" s="124"/>
      <c r="EB14" s="124"/>
      <c r="EC14" s="124"/>
      <c r="ED14" s="124"/>
      <c r="EE14" s="124"/>
      <c r="EF14" s="124"/>
      <c r="EG14" s="124"/>
      <c r="EH14" s="124"/>
      <c r="EI14" s="124"/>
      <c r="EJ14" s="124"/>
      <c r="EK14" s="124"/>
      <c r="EL14" s="124"/>
      <c r="EM14" s="124"/>
      <c r="EN14" s="124"/>
      <c r="EO14" s="124"/>
      <c r="EP14" s="124"/>
      <c r="EQ14" s="124"/>
      <c r="ER14" s="124"/>
      <c r="ES14" s="124"/>
      <c r="ET14" s="124"/>
      <c r="EU14" s="124"/>
      <c r="EV14" s="124"/>
      <c r="EW14" s="124"/>
      <c r="EX14" s="124"/>
      <c r="EY14" s="124"/>
      <c r="EZ14" s="124"/>
      <c r="FA14" s="124"/>
      <c r="FB14" s="124"/>
      <c r="FC14" s="124"/>
      <c r="FD14" s="124"/>
      <c r="FE14" s="124"/>
      <c r="FF14" s="124"/>
      <c r="FG14" s="124"/>
      <c r="FH14" s="124"/>
      <c r="FI14" s="124"/>
      <c r="FJ14" s="124"/>
      <c r="FK14" s="124"/>
      <c r="FL14" s="124"/>
      <c r="FM14" s="124"/>
      <c r="FN14" s="124"/>
      <c r="FO14" s="124"/>
      <c r="FP14" s="124"/>
      <c r="FQ14" s="124"/>
      <c r="FR14" s="124"/>
      <c r="FS14" s="124"/>
      <c r="FT14" s="124"/>
      <c r="FU14" s="124"/>
      <c r="FV14" s="124"/>
      <c r="FW14" s="124"/>
      <c r="FX14" s="124"/>
      <c r="FY14" s="124"/>
      <c r="FZ14" s="124"/>
      <c r="GA14" s="124"/>
      <c r="GB14" s="124"/>
      <c r="GC14" s="124"/>
      <c r="GD14" s="124"/>
      <c r="GE14" s="124"/>
      <c r="GF14" s="124"/>
      <c r="GG14" s="124"/>
      <c r="GH14" s="124"/>
      <c r="GI14" s="124"/>
      <c r="GJ14" s="124"/>
      <c r="GK14" s="124"/>
      <c r="GL14" s="124"/>
      <c r="GM14" s="124"/>
      <c r="GN14" s="124"/>
      <c r="GO14" s="124"/>
      <c r="GP14" s="124"/>
      <c r="GQ14" s="124"/>
      <c r="GR14" s="124"/>
      <c r="GS14" s="124"/>
      <c r="GT14" s="124"/>
      <c r="GU14" s="124"/>
      <c r="GV14" s="124"/>
      <c r="GW14" s="124"/>
    </row>
    <row r="15" spans="1:205" s="23" customFormat="1" ht="44.65" customHeight="1" thickBot="1" x14ac:dyDescent="0.4">
      <c r="A15" s="228"/>
      <c r="B15" s="233"/>
      <c r="C15" s="234"/>
      <c r="D15" s="237"/>
      <c r="E15" s="252"/>
      <c r="F15" s="252"/>
      <c r="G15" s="252"/>
      <c r="H15" s="244"/>
      <c r="I15" s="32" t="s">
        <v>12</v>
      </c>
      <c r="J15" s="32" t="s">
        <v>13</v>
      </c>
      <c r="K15" s="32" t="s">
        <v>14</v>
      </c>
      <c r="L15" s="32" t="s">
        <v>15</v>
      </c>
      <c r="M15" s="32" t="s">
        <v>16</v>
      </c>
      <c r="N15" s="32" t="s">
        <v>17</v>
      </c>
      <c r="O15" s="32" t="s">
        <v>18</v>
      </c>
      <c r="P15" s="32" t="s">
        <v>19</v>
      </c>
      <c r="Q15" s="32" t="s">
        <v>20</v>
      </c>
      <c r="R15" s="32" t="s">
        <v>21</v>
      </c>
      <c r="S15" s="32" t="s">
        <v>22</v>
      </c>
      <c r="T15" s="33" t="s">
        <v>23</v>
      </c>
      <c r="U15" s="228"/>
      <c r="V15" s="55"/>
      <c r="W15" s="236"/>
      <c r="X15" s="228"/>
      <c r="Y15" s="125"/>
      <c r="Z15" s="125"/>
      <c r="AA15" s="125"/>
      <c r="AB15" s="125"/>
      <c r="AC15" s="125"/>
      <c r="AD15" s="125"/>
      <c r="AE15" s="125"/>
      <c r="AF15" s="125"/>
      <c r="AG15" s="125"/>
      <c r="AH15" s="125"/>
      <c r="AI15" s="125"/>
      <c r="AJ15" s="125"/>
      <c r="AK15" s="125"/>
      <c r="AL15" s="125"/>
      <c r="AM15" s="125"/>
      <c r="AN15" s="125"/>
      <c r="AO15" s="125"/>
      <c r="AP15" s="125"/>
      <c r="AQ15" s="125"/>
      <c r="AR15" s="125"/>
      <c r="AS15" s="125"/>
      <c r="AT15" s="125"/>
      <c r="AU15" s="125"/>
      <c r="AV15" s="125"/>
      <c r="AW15" s="125"/>
      <c r="AX15" s="125"/>
      <c r="AY15" s="125"/>
      <c r="AZ15" s="125"/>
      <c r="BA15" s="125"/>
      <c r="BB15" s="125"/>
      <c r="BC15" s="125"/>
      <c r="BD15" s="125"/>
      <c r="BE15" s="125"/>
      <c r="BF15" s="125"/>
      <c r="BG15" s="125"/>
      <c r="BH15" s="125"/>
      <c r="BI15" s="125"/>
      <c r="BJ15" s="125"/>
      <c r="BK15" s="125"/>
      <c r="BL15" s="125"/>
      <c r="BM15" s="125"/>
      <c r="BN15" s="125"/>
      <c r="BO15" s="125"/>
      <c r="BP15" s="125"/>
      <c r="BQ15" s="125"/>
      <c r="BR15" s="125"/>
      <c r="BS15" s="125"/>
      <c r="BT15" s="125"/>
      <c r="BU15" s="125"/>
      <c r="BV15" s="125"/>
      <c r="BW15" s="125"/>
      <c r="BX15" s="125"/>
      <c r="BY15" s="125"/>
      <c r="BZ15" s="125"/>
      <c r="CA15" s="125"/>
      <c r="CB15" s="125"/>
      <c r="CC15" s="125"/>
      <c r="CD15" s="125"/>
      <c r="CE15" s="125"/>
      <c r="CF15" s="125"/>
      <c r="CG15" s="125"/>
      <c r="CH15" s="125"/>
      <c r="CI15" s="125"/>
      <c r="CJ15" s="125"/>
      <c r="CK15" s="125"/>
      <c r="CL15" s="125"/>
      <c r="CM15" s="125"/>
      <c r="CN15" s="125"/>
      <c r="CO15" s="125"/>
      <c r="CP15" s="125"/>
      <c r="CQ15" s="125"/>
      <c r="CR15" s="125"/>
      <c r="CS15" s="125"/>
      <c r="CT15" s="125"/>
      <c r="CU15" s="125"/>
      <c r="CV15" s="125"/>
      <c r="CW15" s="125"/>
      <c r="CX15" s="125"/>
      <c r="CY15" s="125"/>
      <c r="CZ15" s="125"/>
      <c r="DA15" s="125"/>
      <c r="DB15" s="125"/>
      <c r="DC15" s="125"/>
      <c r="DD15" s="125"/>
      <c r="DE15" s="125"/>
      <c r="DF15" s="125"/>
      <c r="DG15" s="125"/>
      <c r="DH15" s="125"/>
      <c r="DI15" s="125"/>
      <c r="DJ15" s="125"/>
      <c r="DK15" s="125"/>
      <c r="DL15" s="125"/>
      <c r="DM15" s="125"/>
      <c r="DN15" s="125"/>
      <c r="DO15" s="125"/>
      <c r="DP15" s="125"/>
      <c r="DQ15" s="125"/>
      <c r="DR15" s="125"/>
      <c r="DS15" s="125"/>
      <c r="DT15" s="125"/>
      <c r="DU15" s="125"/>
      <c r="DV15" s="125"/>
      <c r="DW15" s="125"/>
      <c r="DX15" s="125"/>
      <c r="DY15" s="125"/>
      <c r="DZ15" s="125"/>
      <c r="EA15" s="125"/>
      <c r="EB15" s="125"/>
      <c r="EC15" s="125"/>
      <c r="ED15" s="125"/>
      <c r="EE15" s="125"/>
      <c r="EF15" s="125"/>
      <c r="EG15" s="125"/>
      <c r="EH15" s="125"/>
      <c r="EI15" s="125"/>
      <c r="EJ15" s="125"/>
      <c r="EK15" s="125"/>
      <c r="EL15" s="125"/>
      <c r="EM15" s="125"/>
      <c r="EN15" s="125"/>
      <c r="EO15" s="125"/>
      <c r="EP15" s="125"/>
      <c r="EQ15" s="125"/>
      <c r="ER15" s="125"/>
      <c r="ES15" s="125"/>
      <c r="ET15" s="125"/>
      <c r="EU15" s="125"/>
      <c r="EV15" s="125"/>
      <c r="EW15" s="125"/>
      <c r="EX15" s="125"/>
      <c r="EY15" s="125"/>
      <c r="EZ15" s="125"/>
      <c r="FA15" s="125"/>
      <c r="FB15" s="125"/>
      <c r="FC15" s="125"/>
      <c r="FD15" s="125"/>
      <c r="FE15" s="125"/>
      <c r="FF15" s="125"/>
      <c r="FG15" s="125"/>
      <c r="FH15" s="125"/>
      <c r="FI15" s="125"/>
      <c r="FJ15" s="125"/>
      <c r="FK15" s="125"/>
      <c r="FL15" s="125"/>
      <c r="FM15" s="125"/>
      <c r="FN15" s="125"/>
      <c r="FO15" s="125"/>
      <c r="FP15" s="125"/>
      <c r="FQ15" s="125"/>
      <c r="FR15" s="125"/>
      <c r="FS15" s="125"/>
      <c r="FT15" s="125"/>
      <c r="FU15" s="125"/>
      <c r="FV15" s="125"/>
      <c r="FW15" s="125"/>
      <c r="FX15" s="125"/>
      <c r="FY15" s="125"/>
      <c r="FZ15" s="125"/>
      <c r="GA15" s="125"/>
      <c r="GB15" s="125"/>
      <c r="GC15" s="125"/>
      <c r="GD15" s="125"/>
      <c r="GE15" s="125"/>
      <c r="GF15" s="125"/>
      <c r="GG15" s="125"/>
      <c r="GH15" s="125"/>
      <c r="GI15" s="125"/>
      <c r="GJ15" s="125"/>
      <c r="GK15" s="125"/>
      <c r="GL15" s="125"/>
      <c r="GM15" s="125"/>
      <c r="GN15" s="125"/>
      <c r="GO15" s="125"/>
      <c r="GP15" s="125"/>
      <c r="GQ15" s="125"/>
      <c r="GR15" s="125"/>
      <c r="GS15" s="125"/>
      <c r="GT15" s="125"/>
      <c r="GU15" s="125"/>
      <c r="GV15" s="125"/>
      <c r="GW15" s="125"/>
    </row>
    <row r="16" spans="1:205" s="24" customFormat="1" ht="56.25" customHeight="1" thickBot="1" x14ac:dyDescent="0.4">
      <c r="A16" s="253">
        <v>1</v>
      </c>
      <c r="B16" s="256" t="s">
        <v>75</v>
      </c>
      <c r="C16" s="64" t="s">
        <v>114</v>
      </c>
      <c r="D16" s="268" t="s">
        <v>76</v>
      </c>
      <c r="E16" s="256" t="s">
        <v>77</v>
      </c>
      <c r="F16" s="261" t="s">
        <v>50</v>
      </c>
      <c r="G16" s="259" t="s">
        <v>78</v>
      </c>
      <c r="H16" s="259" t="s">
        <v>78</v>
      </c>
      <c r="I16" s="49">
        <v>0.96</v>
      </c>
      <c r="J16" s="49">
        <v>1</v>
      </c>
      <c r="K16" s="50">
        <v>0.93</v>
      </c>
      <c r="L16" s="50">
        <v>0.88</v>
      </c>
      <c r="M16" s="50">
        <v>0.93</v>
      </c>
      <c r="N16" s="50">
        <v>0.81</v>
      </c>
      <c r="O16" s="50">
        <v>0.91</v>
      </c>
      <c r="P16" s="50">
        <v>0.7</v>
      </c>
      <c r="Q16" s="50">
        <v>0.83</v>
      </c>
      <c r="R16" s="50">
        <v>0.88</v>
      </c>
      <c r="S16" s="50">
        <v>0.91</v>
      </c>
      <c r="T16" s="46">
        <v>1</v>
      </c>
      <c r="U16" s="99">
        <f t="shared" ref="U16:U54" si="0">AVERAGE(I16:T16)</f>
        <v>0.89500000000000002</v>
      </c>
      <c r="V16" s="321">
        <f>AVERAGE(I16:T24)</f>
        <v>0.86912280701754385</v>
      </c>
      <c r="W16" s="158" t="s">
        <v>178</v>
      </c>
      <c r="X16" s="266" t="s">
        <v>80</v>
      </c>
      <c r="Y16" s="130"/>
      <c r="Z16" s="130"/>
      <c r="AA16" s="130"/>
      <c r="AB16" s="130"/>
      <c r="AC16" s="130"/>
      <c r="AD16" s="130"/>
      <c r="AE16" s="130"/>
      <c r="AF16" s="130"/>
      <c r="AG16" s="130"/>
      <c r="AH16" s="130"/>
      <c r="AI16" s="130"/>
      <c r="AJ16" s="130"/>
      <c r="AK16" s="130"/>
      <c r="AL16" s="130"/>
      <c r="AM16" s="130"/>
      <c r="AN16" s="130"/>
      <c r="AO16" s="130"/>
      <c r="AP16" s="130"/>
      <c r="AQ16" s="130"/>
      <c r="AR16" s="130"/>
      <c r="AS16" s="130"/>
      <c r="AT16" s="130"/>
      <c r="AU16" s="130"/>
      <c r="AV16" s="130"/>
      <c r="AW16" s="130"/>
      <c r="AX16" s="130"/>
      <c r="AY16" s="130"/>
      <c r="AZ16" s="130"/>
      <c r="BA16" s="130"/>
      <c r="BB16" s="130"/>
      <c r="BC16" s="130"/>
      <c r="BD16" s="130"/>
      <c r="BE16" s="130"/>
      <c r="BF16" s="130"/>
      <c r="BG16" s="130"/>
      <c r="BH16" s="130"/>
      <c r="BI16" s="130"/>
      <c r="BJ16" s="130"/>
      <c r="BK16" s="130"/>
      <c r="BL16" s="130"/>
      <c r="BM16" s="130"/>
      <c r="BN16" s="130"/>
      <c r="BO16" s="130"/>
      <c r="BP16" s="130"/>
      <c r="BQ16" s="130"/>
      <c r="BR16" s="130"/>
      <c r="BS16" s="130"/>
      <c r="BT16" s="130"/>
      <c r="BU16" s="130"/>
      <c r="BV16" s="130"/>
      <c r="BW16" s="130"/>
      <c r="BX16" s="130"/>
      <c r="BY16" s="130"/>
      <c r="BZ16" s="130"/>
      <c r="CA16" s="130"/>
      <c r="CB16" s="130"/>
      <c r="CC16" s="130"/>
      <c r="CD16" s="130"/>
      <c r="CE16" s="130"/>
      <c r="CF16" s="130"/>
      <c r="CG16" s="130"/>
      <c r="CH16" s="130"/>
      <c r="CI16" s="130"/>
      <c r="CJ16" s="130"/>
      <c r="CK16" s="130"/>
      <c r="CL16" s="130"/>
      <c r="CM16" s="130"/>
      <c r="CN16" s="130"/>
      <c r="CO16" s="130"/>
      <c r="CP16" s="130"/>
      <c r="CQ16" s="130"/>
      <c r="CR16" s="130"/>
      <c r="CS16" s="130"/>
      <c r="CT16" s="130"/>
      <c r="CU16" s="130"/>
      <c r="CV16" s="130"/>
      <c r="CW16" s="130"/>
      <c r="CX16" s="130"/>
      <c r="CY16" s="130"/>
      <c r="CZ16" s="130"/>
      <c r="DA16" s="130"/>
      <c r="DB16" s="130"/>
      <c r="DC16" s="130"/>
      <c r="DD16" s="130"/>
      <c r="DE16" s="130"/>
      <c r="DF16" s="130"/>
      <c r="DG16" s="130"/>
      <c r="DH16" s="130"/>
      <c r="DI16" s="130"/>
      <c r="DJ16" s="130"/>
      <c r="DK16" s="130"/>
      <c r="DL16" s="130"/>
      <c r="DM16" s="130"/>
      <c r="DN16" s="130"/>
      <c r="DO16" s="130"/>
      <c r="DP16" s="130"/>
      <c r="DQ16" s="130"/>
      <c r="DR16" s="130"/>
      <c r="DS16" s="130"/>
      <c r="DT16" s="130"/>
      <c r="DU16" s="130"/>
      <c r="DV16" s="130"/>
      <c r="DW16" s="130"/>
      <c r="DX16" s="130"/>
      <c r="DY16" s="130"/>
      <c r="DZ16" s="130"/>
      <c r="EA16" s="130"/>
      <c r="EB16" s="130"/>
      <c r="EC16" s="130"/>
      <c r="ED16" s="130"/>
      <c r="EE16" s="130"/>
      <c r="EF16" s="130"/>
      <c r="EG16" s="130"/>
      <c r="EH16" s="130"/>
      <c r="EI16" s="130"/>
      <c r="EJ16" s="130"/>
      <c r="EK16" s="130"/>
      <c r="EL16" s="130"/>
      <c r="EM16" s="130"/>
      <c r="EN16" s="130"/>
      <c r="EO16" s="130"/>
      <c r="EP16" s="130"/>
      <c r="EQ16" s="130"/>
      <c r="ER16" s="130"/>
      <c r="ES16" s="130"/>
      <c r="ET16" s="130"/>
      <c r="EU16" s="130"/>
      <c r="EV16" s="130"/>
      <c r="EW16" s="130"/>
      <c r="EX16" s="130"/>
      <c r="EY16" s="130"/>
      <c r="EZ16" s="130"/>
      <c r="FA16" s="130"/>
      <c r="FB16" s="130"/>
      <c r="FC16" s="130"/>
      <c r="FD16" s="130"/>
      <c r="FE16" s="130"/>
      <c r="FF16" s="130"/>
      <c r="FG16" s="130"/>
      <c r="FH16" s="130"/>
      <c r="FI16" s="130"/>
      <c r="FJ16" s="130"/>
      <c r="FK16" s="130"/>
      <c r="FL16" s="130"/>
      <c r="FM16" s="130"/>
      <c r="FN16" s="130"/>
      <c r="FO16" s="130"/>
      <c r="FP16" s="130"/>
      <c r="FQ16" s="130"/>
      <c r="FR16" s="130"/>
      <c r="FS16" s="130"/>
      <c r="FT16" s="130"/>
      <c r="FU16" s="130"/>
      <c r="FV16" s="130"/>
      <c r="FW16" s="130"/>
      <c r="FX16" s="130"/>
      <c r="FY16" s="130"/>
      <c r="FZ16" s="130"/>
      <c r="GA16" s="130"/>
      <c r="GB16" s="130"/>
      <c r="GC16" s="130"/>
      <c r="GD16" s="130"/>
      <c r="GE16" s="130"/>
      <c r="GF16" s="130"/>
      <c r="GG16" s="130"/>
      <c r="GH16" s="130"/>
      <c r="GI16" s="130"/>
      <c r="GJ16" s="130"/>
      <c r="GK16" s="130"/>
      <c r="GL16" s="130"/>
      <c r="GM16" s="130"/>
      <c r="GN16" s="130"/>
      <c r="GO16" s="130"/>
      <c r="GP16" s="130"/>
      <c r="GQ16" s="130"/>
      <c r="GR16" s="130"/>
      <c r="GS16" s="130"/>
      <c r="GT16" s="130"/>
      <c r="GU16" s="130"/>
      <c r="GV16" s="130"/>
      <c r="GW16" s="130"/>
    </row>
    <row r="17" spans="1:205" s="25" customFormat="1" ht="56.25" customHeight="1" thickBot="1" x14ac:dyDescent="0.3">
      <c r="A17" s="254"/>
      <c r="B17" s="257"/>
      <c r="C17" s="64" t="s">
        <v>115</v>
      </c>
      <c r="D17" s="269"/>
      <c r="E17" s="257"/>
      <c r="F17" s="262"/>
      <c r="G17" s="260"/>
      <c r="H17" s="260"/>
      <c r="I17" s="49">
        <v>1</v>
      </c>
      <c r="J17" s="49">
        <v>1</v>
      </c>
      <c r="K17" s="49">
        <v>1</v>
      </c>
      <c r="L17" s="49">
        <v>0.95</v>
      </c>
      <c r="M17" s="49">
        <v>1</v>
      </c>
      <c r="N17" s="49">
        <v>0.96</v>
      </c>
      <c r="O17" s="50">
        <v>0.89</v>
      </c>
      <c r="P17" s="49">
        <v>1</v>
      </c>
      <c r="Q17" s="49">
        <v>0.95</v>
      </c>
      <c r="R17" s="49">
        <v>0.97</v>
      </c>
      <c r="S17" s="49">
        <v>0.97</v>
      </c>
      <c r="T17" s="46">
        <v>1</v>
      </c>
      <c r="U17" s="100">
        <f t="shared" si="0"/>
        <v>0.97416666666666674</v>
      </c>
      <c r="V17" s="321"/>
      <c r="W17" s="158" t="s">
        <v>179</v>
      </c>
      <c r="X17" s="267"/>
      <c r="Y17" s="131"/>
      <c r="Z17" s="131"/>
      <c r="AA17" s="131"/>
      <c r="AB17" s="131"/>
      <c r="AC17" s="131"/>
      <c r="AD17" s="131"/>
      <c r="AE17" s="131"/>
      <c r="AF17" s="131"/>
      <c r="AG17" s="131"/>
      <c r="AH17" s="131"/>
      <c r="AI17" s="131"/>
      <c r="AJ17" s="131"/>
      <c r="AK17" s="131"/>
      <c r="AL17" s="131"/>
      <c r="AM17" s="131"/>
      <c r="AN17" s="131"/>
      <c r="AO17" s="131"/>
      <c r="AP17" s="131"/>
      <c r="AQ17" s="131"/>
      <c r="AR17" s="131"/>
      <c r="AS17" s="131"/>
      <c r="AT17" s="131"/>
      <c r="AU17" s="131"/>
      <c r="AV17" s="131"/>
      <c r="AW17" s="131"/>
      <c r="AX17" s="131"/>
      <c r="AY17" s="131"/>
      <c r="AZ17" s="131"/>
      <c r="BA17" s="131"/>
      <c r="BB17" s="131"/>
      <c r="BC17" s="131"/>
      <c r="BD17" s="131"/>
      <c r="BE17" s="131"/>
      <c r="BF17" s="131"/>
      <c r="BG17" s="131"/>
      <c r="BH17" s="131"/>
      <c r="BI17" s="131"/>
      <c r="BJ17" s="131"/>
      <c r="BK17" s="131"/>
      <c r="BL17" s="131"/>
      <c r="BM17" s="131"/>
      <c r="BN17" s="131"/>
      <c r="BO17" s="131"/>
      <c r="BP17" s="131"/>
      <c r="BQ17" s="131"/>
      <c r="BR17" s="131"/>
      <c r="BS17" s="131"/>
      <c r="BT17" s="131"/>
      <c r="BU17" s="131"/>
      <c r="BV17" s="131"/>
      <c r="BW17" s="131"/>
      <c r="BX17" s="131"/>
      <c r="BY17" s="131"/>
      <c r="BZ17" s="131"/>
      <c r="CA17" s="131"/>
      <c r="CB17" s="131"/>
      <c r="CC17" s="131"/>
      <c r="CD17" s="131"/>
      <c r="CE17" s="131"/>
      <c r="CF17" s="131"/>
      <c r="CG17" s="131"/>
      <c r="CH17" s="131"/>
      <c r="CI17" s="131"/>
      <c r="CJ17" s="131"/>
      <c r="CK17" s="131"/>
      <c r="CL17" s="131"/>
      <c r="CM17" s="131"/>
      <c r="CN17" s="131"/>
      <c r="CO17" s="131"/>
      <c r="CP17" s="131"/>
      <c r="CQ17" s="131"/>
      <c r="CR17" s="131"/>
      <c r="CS17" s="131"/>
      <c r="CT17" s="131"/>
      <c r="CU17" s="131"/>
      <c r="CV17" s="131"/>
      <c r="CW17" s="131"/>
      <c r="CX17" s="131"/>
      <c r="CY17" s="131"/>
      <c r="CZ17" s="131"/>
      <c r="DA17" s="131"/>
      <c r="DB17" s="131"/>
      <c r="DC17" s="131"/>
      <c r="DD17" s="131"/>
      <c r="DE17" s="131"/>
      <c r="DF17" s="131"/>
      <c r="DG17" s="131"/>
      <c r="DH17" s="131"/>
      <c r="DI17" s="131"/>
      <c r="DJ17" s="131"/>
      <c r="DK17" s="131"/>
      <c r="DL17" s="131"/>
      <c r="DM17" s="131"/>
      <c r="DN17" s="131"/>
      <c r="DO17" s="131"/>
      <c r="DP17" s="131"/>
      <c r="DQ17" s="131"/>
      <c r="DR17" s="131"/>
      <c r="DS17" s="131"/>
      <c r="DT17" s="131"/>
      <c r="DU17" s="131"/>
      <c r="DV17" s="131"/>
      <c r="DW17" s="131"/>
      <c r="DX17" s="131"/>
      <c r="DY17" s="131"/>
      <c r="DZ17" s="131"/>
      <c r="EA17" s="131"/>
      <c r="EB17" s="131"/>
      <c r="EC17" s="131"/>
      <c r="ED17" s="131"/>
      <c r="EE17" s="131"/>
      <c r="EF17" s="131"/>
      <c r="EG17" s="131"/>
      <c r="EH17" s="131"/>
      <c r="EI17" s="131"/>
      <c r="EJ17" s="131"/>
      <c r="EK17" s="131"/>
      <c r="EL17" s="131"/>
      <c r="EM17" s="131"/>
      <c r="EN17" s="131"/>
      <c r="EO17" s="131"/>
      <c r="EP17" s="131"/>
      <c r="EQ17" s="131"/>
      <c r="ER17" s="131"/>
      <c r="ES17" s="131"/>
      <c r="ET17" s="131"/>
      <c r="EU17" s="131"/>
      <c r="EV17" s="131"/>
      <c r="EW17" s="131"/>
      <c r="EX17" s="131"/>
      <c r="EY17" s="131"/>
      <c r="EZ17" s="131"/>
      <c r="FA17" s="131"/>
      <c r="FB17" s="131"/>
      <c r="FC17" s="131"/>
      <c r="FD17" s="131"/>
      <c r="FE17" s="131"/>
      <c r="FF17" s="131"/>
      <c r="FG17" s="131"/>
      <c r="FH17" s="131"/>
      <c r="FI17" s="131"/>
      <c r="FJ17" s="131"/>
      <c r="FK17" s="131"/>
      <c r="FL17" s="131"/>
      <c r="FM17" s="131"/>
      <c r="FN17" s="131"/>
      <c r="FO17" s="131"/>
      <c r="FP17" s="131"/>
      <c r="FQ17" s="131"/>
      <c r="FR17" s="131"/>
      <c r="FS17" s="131"/>
      <c r="FT17" s="131"/>
      <c r="FU17" s="131"/>
      <c r="FV17" s="131"/>
      <c r="FW17" s="131"/>
      <c r="FX17" s="131"/>
      <c r="FY17" s="131"/>
      <c r="FZ17" s="131"/>
      <c r="GA17" s="131"/>
      <c r="GB17" s="131"/>
      <c r="GC17" s="131"/>
      <c r="GD17" s="131"/>
      <c r="GE17" s="131"/>
      <c r="GF17" s="131"/>
      <c r="GG17" s="131"/>
      <c r="GH17" s="131"/>
      <c r="GI17" s="131"/>
      <c r="GJ17" s="131"/>
      <c r="GK17" s="131"/>
      <c r="GL17" s="131"/>
      <c r="GM17" s="131"/>
      <c r="GN17" s="131"/>
      <c r="GO17" s="131"/>
      <c r="GP17" s="131"/>
      <c r="GQ17" s="131"/>
      <c r="GR17" s="131"/>
      <c r="GS17" s="131"/>
      <c r="GT17" s="131"/>
      <c r="GU17" s="131"/>
      <c r="GV17" s="131"/>
      <c r="GW17" s="131"/>
    </row>
    <row r="18" spans="1:205" s="25" customFormat="1" ht="56.25" customHeight="1" thickBot="1" x14ac:dyDescent="0.3">
      <c r="A18" s="254"/>
      <c r="B18" s="257"/>
      <c r="C18" s="64" t="s">
        <v>116</v>
      </c>
      <c r="D18" s="269"/>
      <c r="E18" s="257"/>
      <c r="F18" s="262"/>
      <c r="G18" s="260"/>
      <c r="H18" s="260"/>
      <c r="I18" s="46" t="s">
        <v>78</v>
      </c>
      <c r="J18" s="46" t="s">
        <v>78</v>
      </c>
      <c r="K18" s="50">
        <v>0.57999999999999996</v>
      </c>
      <c r="L18" s="46" t="s">
        <v>78</v>
      </c>
      <c r="M18" s="46" t="s">
        <v>78</v>
      </c>
      <c r="N18" s="46" t="s">
        <v>78</v>
      </c>
      <c r="O18" s="46" t="s">
        <v>78</v>
      </c>
      <c r="P18" s="46" t="s">
        <v>78</v>
      </c>
      <c r="Q18" s="46" t="s">
        <v>78</v>
      </c>
      <c r="R18" s="46" t="s">
        <v>78</v>
      </c>
      <c r="S18" s="46" t="s">
        <v>78</v>
      </c>
      <c r="T18" s="46" t="s">
        <v>78</v>
      </c>
      <c r="U18" s="99">
        <f t="shared" si="0"/>
        <v>0.57999999999999996</v>
      </c>
      <c r="V18" s="321"/>
      <c r="W18" s="158" t="s">
        <v>180</v>
      </c>
      <c r="X18" s="267"/>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131"/>
      <c r="AU18" s="131"/>
      <c r="AV18" s="131"/>
      <c r="AW18" s="131"/>
      <c r="AX18" s="131"/>
      <c r="AY18" s="131"/>
      <c r="AZ18" s="131"/>
      <c r="BA18" s="131"/>
      <c r="BB18" s="131"/>
      <c r="BC18" s="131"/>
      <c r="BD18" s="131"/>
      <c r="BE18" s="131"/>
      <c r="BF18" s="131"/>
      <c r="BG18" s="131"/>
      <c r="BH18" s="131"/>
      <c r="BI18" s="131"/>
      <c r="BJ18" s="131"/>
      <c r="BK18" s="131"/>
      <c r="BL18" s="131"/>
      <c r="BM18" s="131"/>
      <c r="BN18" s="131"/>
      <c r="BO18" s="131"/>
      <c r="BP18" s="131"/>
      <c r="BQ18" s="131"/>
      <c r="BR18" s="131"/>
      <c r="BS18" s="131"/>
      <c r="BT18" s="131"/>
      <c r="BU18" s="131"/>
      <c r="BV18" s="131"/>
      <c r="BW18" s="131"/>
      <c r="BX18" s="131"/>
      <c r="BY18" s="131"/>
      <c r="BZ18" s="131"/>
      <c r="CA18" s="131"/>
      <c r="CB18" s="131"/>
      <c r="CC18" s="131"/>
      <c r="CD18" s="131"/>
      <c r="CE18" s="131"/>
      <c r="CF18" s="131"/>
      <c r="CG18" s="131"/>
      <c r="CH18" s="131"/>
      <c r="CI18" s="131"/>
      <c r="CJ18" s="131"/>
      <c r="CK18" s="131"/>
      <c r="CL18" s="131"/>
      <c r="CM18" s="131"/>
      <c r="CN18" s="131"/>
      <c r="CO18" s="131"/>
      <c r="CP18" s="131"/>
      <c r="CQ18" s="131"/>
      <c r="CR18" s="131"/>
      <c r="CS18" s="131"/>
      <c r="CT18" s="131"/>
      <c r="CU18" s="131"/>
      <c r="CV18" s="131"/>
      <c r="CW18" s="131"/>
      <c r="CX18" s="131"/>
      <c r="CY18" s="131"/>
      <c r="CZ18" s="131"/>
      <c r="DA18" s="131"/>
      <c r="DB18" s="131"/>
      <c r="DC18" s="131"/>
      <c r="DD18" s="131"/>
      <c r="DE18" s="131"/>
      <c r="DF18" s="131"/>
      <c r="DG18" s="131"/>
      <c r="DH18" s="131"/>
      <c r="DI18" s="131"/>
      <c r="DJ18" s="131"/>
      <c r="DK18" s="131"/>
      <c r="DL18" s="131"/>
      <c r="DM18" s="131"/>
      <c r="DN18" s="131"/>
      <c r="DO18" s="131"/>
      <c r="DP18" s="131"/>
      <c r="DQ18" s="131"/>
      <c r="DR18" s="131"/>
      <c r="DS18" s="131"/>
      <c r="DT18" s="131"/>
      <c r="DU18" s="131"/>
      <c r="DV18" s="131"/>
      <c r="DW18" s="131"/>
      <c r="DX18" s="131"/>
      <c r="DY18" s="131"/>
      <c r="DZ18" s="131"/>
      <c r="EA18" s="131"/>
      <c r="EB18" s="131"/>
      <c r="EC18" s="131"/>
      <c r="ED18" s="131"/>
      <c r="EE18" s="131"/>
      <c r="EF18" s="131"/>
      <c r="EG18" s="131"/>
      <c r="EH18" s="131"/>
      <c r="EI18" s="131"/>
      <c r="EJ18" s="131"/>
      <c r="EK18" s="131"/>
      <c r="EL18" s="131"/>
      <c r="EM18" s="131"/>
      <c r="EN18" s="131"/>
      <c r="EO18" s="131"/>
      <c r="EP18" s="131"/>
      <c r="EQ18" s="131"/>
      <c r="ER18" s="131"/>
      <c r="ES18" s="131"/>
      <c r="ET18" s="131"/>
      <c r="EU18" s="131"/>
      <c r="EV18" s="131"/>
      <c r="EW18" s="131"/>
      <c r="EX18" s="131"/>
      <c r="EY18" s="131"/>
      <c r="EZ18" s="131"/>
      <c r="FA18" s="131"/>
      <c r="FB18" s="131"/>
      <c r="FC18" s="131"/>
      <c r="FD18" s="131"/>
      <c r="FE18" s="131"/>
      <c r="FF18" s="131"/>
      <c r="FG18" s="131"/>
      <c r="FH18" s="131"/>
      <c r="FI18" s="131"/>
      <c r="FJ18" s="131"/>
      <c r="FK18" s="131"/>
      <c r="FL18" s="131"/>
      <c r="FM18" s="131"/>
      <c r="FN18" s="131"/>
      <c r="FO18" s="131"/>
      <c r="FP18" s="131"/>
      <c r="FQ18" s="131"/>
      <c r="FR18" s="131"/>
      <c r="FS18" s="131"/>
      <c r="FT18" s="131"/>
      <c r="FU18" s="131"/>
      <c r="FV18" s="131"/>
      <c r="FW18" s="131"/>
      <c r="FX18" s="131"/>
      <c r="FY18" s="131"/>
      <c r="FZ18" s="131"/>
      <c r="GA18" s="131"/>
      <c r="GB18" s="131"/>
      <c r="GC18" s="131"/>
      <c r="GD18" s="131"/>
      <c r="GE18" s="131"/>
      <c r="GF18" s="131"/>
      <c r="GG18" s="131"/>
      <c r="GH18" s="131"/>
      <c r="GI18" s="131"/>
      <c r="GJ18" s="131"/>
      <c r="GK18" s="131"/>
      <c r="GL18" s="131"/>
      <c r="GM18" s="131"/>
      <c r="GN18" s="131"/>
      <c r="GO18" s="131"/>
      <c r="GP18" s="131"/>
      <c r="GQ18" s="131"/>
      <c r="GR18" s="131"/>
      <c r="GS18" s="131"/>
      <c r="GT18" s="131"/>
      <c r="GU18" s="131"/>
      <c r="GV18" s="131"/>
      <c r="GW18" s="131"/>
    </row>
    <row r="19" spans="1:205" s="25" customFormat="1" ht="56.25" customHeight="1" thickBot="1" x14ac:dyDescent="0.3">
      <c r="A19" s="254"/>
      <c r="B19" s="257"/>
      <c r="C19" s="64" t="s">
        <v>118</v>
      </c>
      <c r="D19" s="269"/>
      <c r="E19" s="257"/>
      <c r="F19" s="262"/>
      <c r="G19" s="260"/>
      <c r="H19" s="260"/>
      <c r="I19" s="46" t="s">
        <v>78</v>
      </c>
      <c r="J19" s="46" t="s">
        <v>78</v>
      </c>
      <c r="K19" s="50">
        <v>0.67</v>
      </c>
      <c r="L19" s="46" t="s">
        <v>78</v>
      </c>
      <c r="M19" s="50">
        <v>0.88</v>
      </c>
      <c r="N19" s="50">
        <v>0.4</v>
      </c>
      <c r="O19" s="50">
        <v>0.7</v>
      </c>
      <c r="P19" s="46" t="s">
        <v>78</v>
      </c>
      <c r="Q19" s="46" t="s">
        <v>78</v>
      </c>
      <c r="R19" s="46" t="s">
        <v>78</v>
      </c>
      <c r="S19" s="46" t="s">
        <v>78</v>
      </c>
      <c r="T19" s="46" t="s">
        <v>78</v>
      </c>
      <c r="U19" s="99">
        <f t="shared" si="0"/>
        <v>0.66250000000000009</v>
      </c>
      <c r="V19" s="321"/>
      <c r="W19" s="168" t="s">
        <v>180</v>
      </c>
      <c r="X19" s="267"/>
      <c r="Y19" s="131"/>
      <c r="Z19" s="131"/>
      <c r="AA19" s="131"/>
      <c r="AB19" s="131"/>
      <c r="AC19" s="131"/>
      <c r="AD19" s="131"/>
      <c r="AE19" s="131"/>
      <c r="AF19" s="131"/>
      <c r="AG19" s="131"/>
      <c r="AH19" s="131"/>
      <c r="AI19" s="131"/>
      <c r="AJ19" s="131"/>
      <c r="AK19" s="131"/>
      <c r="AL19" s="131"/>
      <c r="AM19" s="131"/>
      <c r="AN19" s="131"/>
      <c r="AO19" s="131"/>
      <c r="AP19" s="131"/>
      <c r="AQ19" s="131"/>
      <c r="AR19" s="131"/>
      <c r="AS19" s="131"/>
      <c r="AT19" s="131"/>
      <c r="AU19" s="131"/>
      <c r="AV19" s="131"/>
      <c r="AW19" s="131"/>
      <c r="AX19" s="131"/>
      <c r="AY19" s="131"/>
      <c r="AZ19" s="131"/>
      <c r="BA19" s="131"/>
      <c r="BB19" s="131"/>
      <c r="BC19" s="131"/>
      <c r="BD19" s="131"/>
      <c r="BE19" s="131"/>
      <c r="BF19" s="131"/>
      <c r="BG19" s="131"/>
      <c r="BH19" s="131"/>
      <c r="BI19" s="131"/>
      <c r="BJ19" s="131"/>
      <c r="BK19" s="131"/>
      <c r="BL19" s="131"/>
      <c r="BM19" s="131"/>
      <c r="BN19" s="131"/>
      <c r="BO19" s="131"/>
      <c r="BP19" s="131"/>
      <c r="BQ19" s="131"/>
      <c r="BR19" s="131"/>
      <c r="BS19" s="131"/>
      <c r="BT19" s="131"/>
      <c r="BU19" s="131"/>
      <c r="BV19" s="131"/>
      <c r="BW19" s="131"/>
      <c r="BX19" s="131"/>
      <c r="BY19" s="131"/>
      <c r="BZ19" s="131"/>
      <c r="CA19" s="131"/>
      <c r="CB19" s="131"/>
      <c r="CC19" s="131"/>
      <c r="CD19" s="131"/>
      <c r="CE19" s="131"/>
      <c r="CF19" s="131"/>
      <c r="CG19" s="131"/>
      <c r="CH19" s="131"/>
      <c r="CI19" s="131"/>
      <c r="CJ19" s="131"/>
      <c r="CK19" s="131"/>
      <c r="CL19" s="131"/>
      <c r="CM19" s="131"/>
      <c r="CN19" s="131"/>
      <c r="CO19" s="131"/>
      <c r="CP19" s="131"/>
      <c r="CQ19" s="131"/>
      <c r="CR19" s="131"/>
      <c r="CS19" s="131"/>
      <c r="CT19" s="131"/>
      <c r="CU19" s="131"/>
      <c r="CV19" s="131"/>
      <c r="CW19" s="131"/>
      <c r="CX19" s="131"/>
      <c r="CY19" s="131"/>
      <c r="CZ19" s="131"/>
      <c r="DA19" s="131"/>
      <c r="DB19" s="131"/>
      <c r="DC19" s="131"/>
      <c r="DD19" s="131"/>
      <c r="DE19" s="131"/>
      <c r="DF19" s="131"/>
      <c r="DG19" s="131"/>
      <c r="DH19" s="131"/>
      <c r="DI19" s="131"/>
      <c r="DJ19" s="131"/>
      <c r="DK19" s="131"/>
      <c r="DL19" s="131"/>
      <c r="DM19" s="131"/>
      <c r="DN19" s="131"/>
      <c r="DO19" s="131"/>
      <c r="DP19" s="131"/>
      <c r="DQ19" s="131"/>
      <c r="DR19" s="131"/>
      <c r="DS19" s="131"/>
      <c r="DT19" s="131"/>
      <c r="DU19" s="131"/>
      <c r="DV19" s="131"/>
      <c r="DW19" s="131"/>
      <c r="DX19" s="131"/>
      <c r="DY19" s="131"/>
      <c r="DZ19" s="131"/>
      <c r="EA19" s="131"/>
      <c r="EB19" s="131"/>
      <c r="EC19" s="131"/>
      <c r="ED19" s="131"/>
      <c r="EE19" s="131"/>
      <c r="EF19" s="131"/>
      <c r="EG19" s="131"/>
      <c r="EH19" s="131"/>
      <c r="EI19" s="131"/>
      <c r="EJ19" s="131"/>
      <c r="EK19" s="131"/>
      <c r="EL19" s="131"/>
      <c r="EM19" s="131"/>
      <c r="EN19" s="131"/>
      <c r="EO19" s="131"/>
      <c r="EP19" s="131"/>
      <c r="EQ19" s="131"/>
      <c r="ER19" s="131"/>
      <c r="ES19" s="131"/>
      <c r="ET19" s="131"/>
      <c r="EU19" s="131"/>
      <c r="EV19" s="131"/>
      <c r="EW19" s="131"/>
      <c r="EX19" s="131"/>
      <c r="EY19" s="131"/>
      <c r="EZ19" s="131"/>
      <c r="FA19" s="131"/>
      <c r="FB19" s="131"/>
      <c r="FC19" s="131"/>
      <c r="FD19" s="131"/>
      <c r="FE19" s="131"/>
      <c r="FF19" s="131"/>
      <c r="FG19" s="131"/>
      <c r="FH19" s="131"/>
      <c r="FI19" s="131"/>
      <c r="FJ19" s="131"/>
      <c r="FK19" s="131"/>
      <c r="FL19" s="131"/>
      <c r="FM19" s="131"/>
      <c r="FN19" s="131"/>
      <c r="FO19" s="131"/>
      <c r="FP19" s="131"/>
      <c r="FQ19" s="131"/>
      <c r="FR19" s="131"/>
      <c r="FS19" s="131"/>
      <c r="FT19" s="131"/>
      <c r="FU19" s="131"/>
      <c r="FV19" s="131"/>
      <c r="FW19" s="131"/>
      <c r="FX19" s="131"/>
      <c r="FY19" s="131"/>
      <c r="FZ19" s="131"/>
      <c r="GA19" s="131"/>
      <c r="GB19" s="131"/>
      <c r="GC19" s="131"/>
      <c r="GD19" s="131"/>
      <c r="GE19" s="131"/>
      <c r="GF19" s="131"/>
      <c r="GG19" s="131"/>
      <c r="GH19" s="131"/>
      <c r="GI19" s="131"/>
      <c r="GJ19" s="131"/>
      <c r="GK19" s="131"/>
      <c r="GL19" s="131"/>
      <c r="GM19" s="131"/>
      <c r="GN19" s="131"/>
      <c r="GO19" s="131"/>
      <c r="GP19" s="131"/>
      <c r="GQ19" s="131"/>
      <c r="GR19" s="131"/>
      <c r="GS19" s="131"/>
      <c r="GT19" s="131"/>
      <c r="GU19" s="131"/>
      <c r="GV19" s="131"/>
      <c r="GW19" s="131"/>
    </row>
    <row r="20" spans="1:205" s="25" customFormat="1" ht="56.25" customHeight="1" thickBot="1" x14ac:dyDescent="0.3">
      <c r="A20" s="254"/>
      <c r="B20" s="257"/>
      <c r="C20" s="64" t="s">
        <v>119</v>
      </c>
      <c r="D20" s="269"/>
      <c r="E20" s="257"/>
      <c r="F20" s="262"/>
      <c r="G20" s="260"/>
      <c r="H20" s="260"/>
      <c r="I20" s="46" t="s">
        <v>78</v>
      </c>
      <c r="J20" s="50">
        <v>0.57999999999999996</v>
      </c>
      <c r="K20" s="50">
        <v>1</v>
      </c>
      <c r="L20" s="50">
        <v>0.57999999999999996</v>
      </c>
      <c r="M20" s="50">
        <v>0.84</v>
      </c>
      <c r="N20" s="50">
        <v>0.87</v>
      </c>
      <c r="O20" s="50">
        <v>0.78</v>
      </c>
      <c r="P20" s="50">
        <v>0.63</v>
      </c>
      <c r="Q20" s="50">
        <v>0.88</v>
      </c>
      <c r="R20" s="50">
        <v>0.89</v>
      </c>
      <c r="S20" s="50">
        <v>0.85</v>
      </c>
      <c r="T20" s="46">
        <v>0.98</v>
      </c>
      <c r="U20" s="99">
        <f t="shared" si="0"/>
        <v>0.80727272727272714</v>
      </c>
      <c r="V20" s="321"/>
      <c r="W20" s="158" t="s">
        <v>181</v>
      </c>
      <c r="X20" s="267"/>
      <c r="Y20" s="131"/>
      <c r="Z20" s="131"/>
      <c r="AA20" s="131"/>
      <c r="AB20" s="131"/>
      <c r="AC20" s="131"/>
      <c r="AD20" s="131"/>
      <c r="AE20" s="131"/>
      <c r="AF20" s="131"/>
      <c r="AG20" s="131"/>
      <c r="AH20" s="131"/>
      <c r="AI20" s="131"/>
      <c r="AJ20" s="131"/>
      <c r="AK20" s="131"/>
      <c r="AL20" s="131"/>
      <c r="AM20" s="131"/>
      <c r="AN20" s="131"/>
      <c r="AO20" s="131"/>
      <c r="AP20" s="131"/>
      <c r="AQ20" s="131"/>
      <c r="AR20" s="131"/>
      <c r="AS20" s="131"/>
      <c r="AT20" s="131"/>
      <c r="AU20" s="131"/>
      <c r="AV20" s="131"/>
      <c r="AW20" s="131"/>
      <c r="AX20" s="131"/>
      <c r="AY20" s="131"/>
      <c r="AZ20" s="131"/>
      <c r="BA20" s="131"/>
      <c r="BB20" s="131"/>
      <c r="BC20" s="131"/>
      <c r="BD20" s="131"/>
      <c r="BE20" s="131"/>
      <c r="BF20" s="131"/>
      <c r="BG20" s="131"/>
      <c r="BH20" s="131"/>
      <c r="BI20" s="131"/>
      <c r="BJ20" s="131"/>
      <c r="BK20" s="131"/>
      <c r="BL20" s="131"/>
      <c r="BM20" s="131"/>
      <c r="BN20" s="131"/>
      <c r="BO20" s="131"/>
      <c r="BP20" s="131"/>
      <c r="BQ20" s="131"/>
      <c r="BR20" s="131"/>
      <c r="BS20" s="131"/>
      <c r="BT20" s="131"/>
      <c r="BU20" s="131"/>
      <c r="BV20" s="131"/>
      <c r="BW20" s="131"/>
      <c r="BX20" s="131"/>
      <c r="BY20" s="131"/>
      <c r="BZ20" s="131"/>
      <c r="CA20" s="131"/>
      <c r="CB20" s="131"/>
      <c r="CC20" s="131"/>
      <c r="CD20" s="131"/>
      <c r="CE20" s="131"/>
      <c r="CF20" s="131"/>
      <c r="CG20" s="131"/>
      <c r="CH20" s="131"/>
      <c r="CI20" s="131"/>
      <c r="CJ20" s="131"/>
      <c r="CK20" s="131"/>
      <c r="CL20" s="131"/>
      <c r="CM20" s="131"/>
      <c r="CN20" s="131"/>
      <c r="CO20" s="131"/>
      <c r="CP20" s="131"/>
      <c r="CQ20" s="131"/>
      <c r="CR20" s="131"/>
      <c r="CS20" s="131"/>
      <c r="CT20" s="131"/>
      <c r="CU20" s="131"/>
      <c r="CV20" s="131"/>
      <c r="CW20" s="131"/>
      <c r="CX20" s="131"/>
      <c r="CY20" s="131"/>
      <c r="CZ20" s="131"/>
      <c r="DA20" s="131"/>
      <c r="DB20" s="131"/>
      <c r="DC20" s="131"/>
      <c r="DD20" s="131"/>
      <c r="DE20" s="131"/>
      <c r="DF20" s="131"/>
      <c r="DG20" s="131"/>
      <c r="DH20" s="131"/>
      <c r="DI20" s="131"/>
      <c r="DJ20" s="131"/>
      <c r="DK20" s="131"/>
      <c r="DL20" s="131"/>
      <c r="DM20" s="131"/>
      <c r="DN20" s="131"/>
      <c r="DO20" s="131"/>
      <c r="DP20" s="131"/>
      <c r="DQ20" s="131"/>
      <c r="DR20" s="131"/>
      <c r="DS20" s="131"/>
      <c r="DT20" s="131"/>
      <c r="DU20" s="131"/>
      <c r="DV20" s="131"/>
      <c r="DW20" s="131"/>
      <c r="DX20" s="131"/>
      <c r="DY20" s="131"/>
      <c r="DZ20" s="131"/>
      <c r="EA20" s="131"/>
      <c r="EB20" s="131"/>
      <c r="EC20" s="131"/>
      <c r="ED20" s="131"/>
      <c r="EE20" s="131"/>
      <c r="EF20" s="131"/>
      <c r="EG20" s="131"/>
      <c r="EH20" s="131"/>
      <c r="EI20" s="131"/>
      <c r="EJ20" s="131"/>
      <c r="EK20" s="131"/>
      <c r="EL20" s="131"/>
      <c r="EM20" s="131"/>
      <c r="EN20" s="131"/>
      <c r="EO20" s="131"/>
      <c r="EP20" s="131"/>
      <c r="EQ20" s="131"/>
      <c r="ER20" s="131"/>
      <c r="ES20" s="131"/>
      <c r="ET20" s="131"/>
      <c r="EU20" s="131"/>
      <c r="EV20" s="131"/>
      <c r="EW20" s="131"/>
      <c r="EX20" s="131"/>
      <c r="EY20" s="131"/>
      <c r="EZ20" s="131"/>
      <c r="FA20" s="131"/>
      <c r="FB20" s="131"/>
      <c r="FC20" s="131"/>
      <c r="FD20" s="131"/>
      <c r="FE20" s="131"/>
      <c r="FF20" s="131"/>
      <c r="FG20" s="131"/>
      <c r="FH20" s="131"/>
      <c r="FI20" s="131"/>
      <c r="FJ20" s="131"/>
      <c r="FK20" s="131"/>
      <c r="FL20" s="131"/>
      <c r="FM20" s="131"/>
      <c r="FN20" s="131"/>
      <c r="FO20" s="131"/>
      <c r="FP20" s="131"/>
      <c r="FQ20" s="131"/>
      <c r="FR20" s="131"/>
      <c r="FS20" s="131"/>
      <c r="FT20" s="131"/>
      <c r="FU20" s="131"/>
      <c r="FV20" s="131"/>
      <c r="FW20" s="131"/>
      <c r="FX20" s="131"/>
      <c r="FY20" s="131"/>
      <c r="FZ20" s="131"/>
      <c r="GA20" s="131"/>
      <c r="GB20" s="131"/>
      <c r="GC20" s="131"/>
      <c r="GD20" s="131"/>
      <c r="GE20" s="131"/>
      <c r="GF20" s="131"/>
      <c r="GG20" s="131"/>
      <c r="GH20" s="131"/>
      <c r="GI20" s="131"/>
      <c r="GJ20" s="131"/>
      <c r="GK20" s="131"/>
      <c r="GL20" s="131"/>
      <c r="GM20" s="131"/>
      <c r="GN20" s="131"/>
      <c r="GO20" s="131"/>
      <c r="GP20" s="131"/>
      <c r="GQ20" s="131"/>
      <c r="GR20" s="131"/>
      <c r="GS20" s="131"/>
      <c r="GT20" s="131"/>
      <c r="GU20" s="131"/>
      <c r="GV20" s="131"/>
      <c r="GW20" s="131"/>
    </row>
    <row r="21" spans="1:205" s="25" customFormat="1" ht="56.25" customHeight="1" thickBot="1" x14ac:dyDescent="0.3">
      <c r="A21" s="254"/>
      <c r="B21" s="257"/>
      <c r="C21" s="64" t="s">
        <v>120</v>
      </c>
      <c r="D21" s="269"/>
      <c r="E21" s="257"/>
      <c r="F21" s="262"/>
      <c r="G21" s="260"/>
      <c r="H21" s="260"/>
      <c r="I21" s="46" t="s">
        <v>78</v>
      </c>
      <c r="J21" s="46" t="s">
        <v>78</v>
      </c>
      <c r="K21" s="50">
        <v>0.78</v>
      </c>
      <c r="L21" s="50">
        <v>0.7</v>
      </c>
      <c r="M21" s="50">
        <v>0.85</v>
      </c>
      <c r="N21" s="50">
        <v>0.67</v>
      </c>
      <c r="O21" s="46" t="s">
        <v>78</v>
      </c>
      <c r="P21" s="46" t="s">
        <v>78</v>
      </c>
      <c r="Q21" s="50">
        <v>0.89</v>
      </c>
      <c r="R21" s="180">
        <v>0.97</v>
      </c>
      <c r="S21" s="179">
        <v>0.92</v>
      </c>
      <c r="T21" s="46">
        <v>0.95</v>
      </c>
      <c r="U21" s="99">
        <f t="shared" si="0"/>
        <v>0.84125000000000005</v>
      </c>
      <c r="V21" s="321"/>
      <c r="W21" s="158" t="s">
        <v>182</v>
      </c>
      <c r="X21" s="267"/>
      <c r="Y21" s="131"/>
      <c r="Z21" s="131"/>
      <c r="AA21" s="131"/>
      <c r="AB21" s="131"/>
      <c r="AC21" s="131"/>
      <c r="AD21" s="131"/>
      <c r="AE21" s="131"/>
      <c r="AF21" s="131"/>
      <c r="AG21" s="131"/>
      <c r="AH21" s="131"/>
      <c r="AI21" s="131"/>
      <c r="AJ21" s="131"/>
      <c r="AK21" s="131"/>
      <c r="AL21" s="131"/>
      <c r="AM21" s="131"/>
      <c r="AN21" s="131"/>
      <c r="AO21" s="131"/>
      <c r="AP21" s="131"/>
      <c r="AQ21" s="131"/>
      <c r="AR21" s="131"/>
      <c r="AS21" s="131"/>
      <c r="AT21" s="131"/>
      <c r="AU21" s="131"/>
      <c r="AV21" s="131"/>
      <c r="AW21" s="131"/>
      <c r="AX21" s="131"/>
      <c r="AY21" s="131"/>
      <c r="AZ21" s="131"/>
      <c r="BA21" s="131"/>
      <c r="BB21" s="131"/>
      <c r="BC21" s="131"/>
      <c r="BD21" s="131"/>
      <c r="BE21" s="131"/>
      <c r="BF21" s="131"/>
      <c r="BG21" s="131"/>
      <c r="BH21" s="131"/>
      <c r="BI21" s="131"/>
      <c r="BJ21" s="131"/>
      <c r="BK21" s="131"/>
      <c r="BL21" s="131"/>
      <c r="BM21" s="131"/>
      <c r="BN21" s="131"/>
      <c r="BO21" s="131"/>
      <c r="BP21" s="131"/>
      <c r="BQ21" s="131"/>
      <c r="BR21" s="131"/>
      <c r="BS21" s="131"/>
      <c r="BT21" s="131"/>
      <c r="BU21" s="131"/>
      <c r="BV21" s="131"/>
      <c r="BW21" s="131"/>
      <c r="BX21" s="131"/>
      <c r="BY21" s="131"/>
      <c r="BZ21" s="131"/>
      <c r="CA21" s="131"/>
      <c r="CB21" s="131"/>
      <c r="CC21" s="131"/>
      <c r="CD21" s="131"/>
      <c r="CE21" s="131"/>
      <c r="CF21" s="131"/>
      <c r="CG21" s="131"/>
      <c r="CH21" s="131"/>
      <c r="CI21" s="131"/>
      <c r="CJ21" s="131"/>
      <c r="CK21" s="131"/>
      <c r="CL21" s="131"/>
      <c r="CM21" s="131"/>
      <c r="CN21" s="131"/>
      <c r="CO21" s="131"/>
      <c r="CP21" s="131"/>
      <c r="CQ21" s="131"/>
      <c r="CR21" s="131"/>
      <c r="CS21" s="131"/>
      <c r="CT21" s="131"/>
      <c r="CU21" s="131"/>
      <c r="CV21" s="131"/>
      <c r="CW21" s="131"/>
      <c r="CX21" s="131"/>
      <c r="CY21" s="131"/>
      <c r="CZ21" s="131"/>
      <c r="DA21" s="131"/>
      <c r="DB21" s="131"/>
      <c r="DC21" s="131"/>
      <c r="DD21" s="131"/>
      <c r="DE21" s="131"/>
      <c r="DF21" s="131"/>
      <c r="DG21" s="131"/>
      <c r="DH21" s="131"/>
      <c r="DI21" s="131"/>
      <c r="DJ21" s="131"/>
      <c r="DK21" s="131"/>
      <c r="DL21" s="131"/>
      <c r="DM21" s="131"/>
      <c r="DN21" s="131"/>
      <c r="DO21" s="131"/>
      <c r="DP21" s="131"/>
      <c r="DQ21" s="131"/>
      <c r="DR21" s="131"/>
      <c r="DS21" s="131"/>
      <c r="DT21" s="131"/>
      <c r="DU21" s="131"/>
      <c r="DV21" s="131"/>
      <c r="DW21" s="131"/>
      <c r="DX21" s="131"/>
      <c r="DY21" s="131"/>
      <c r="DZ21" s="131"/>
      <c r="EA21" s="131"/>
      <c r="EB21" s="131"/>
      <c r="EC21" s="131"/>
      <c r="ED21" s="131"/>
      <c r="EE21" s="131"/>
      <c r="EF21" s="131"/>
      <c r="EG21" s="131"/>
      <c r="EH21" s="131"/>
      <c r="EI21" s="131"/>
      <c r="EJ21" s="131"/>
      <c r="EK21" s="131"/>
      <c r="EL21" s="131"/>
      <c r="EM21" s="131"/>
      <c r="EN21" s="131"/>
      <c r="EO21" s="131"/>
      <c r="EP21" s="131"/>
      <c r="EQ21" s="131"/>
      <c r="ER21" s="131"/>
      <c r="ES21" s="131"/>
      <c r="ET21" s="131"/>
      <c r="EU21" s="131"/>
      <c r="EV21" s="131"/>
      <c r="EW21" s="131"/>
      <c r="EX21" s="131"/>
      <c r="EY21" s="131"/>
      <c r="EZ21" s="131"/>
      <c r="FA21" s="131"/>
      <c r="FB21" s="131"/>
      <c r="FC21" s="131"/>
      <c r="FD21" s="131"/>
      <c r="FE21" s="131"/>
      <c r="FF21" s="131"/>
      <c r="FG21" s="131"/>
      <c r="FH21" s="131"/>
      <c r="FI21" s="131"/>
      <c r="FJ21" s="131"/>
      <c r="FK21" s="131"/>
      <c r="FL21" s="131"/>
      <c r="FM21" s="131"/>
      <c r="FN21" s="131"/>
      <c r="FO21" s="131"/>
      <c r="FP21" s="131"/>
      <c r="FQ21" s="131"/>
      <c r="FR21" s="131"/>
      <c r="FS21" s="131"/>
      <c r="FT21" s="131"/>
      <c r="FU21" s="131"/>
      <c r="FV21" s="131"/>
      <c r="FW21" s="131"/>
      <c r="FX21" s="131"/>
      <c r="FY21" s="131"/>
      <c r="FZ21" s="131"/>
      <c r="GA21" s="131"/>
      <c r="GB21" s="131"/>
      <c r="GC21" s="131"/>
      <c r="GD21" s="131"/>
      <c r="GE21" s="131"/>
      <c r="GF21" s="131"/>
      <c r="GG21" s="131"/>
      <c r="GH21" s="131"/>
      <c r="GI21" s="131"/>
      <c r="GJ21" s="131"/>
      <c r="GK21" s="131"/>
      <c r="GL21" s="131"/>
      <c r="GM21" s="131"/>
      <c r="GN21" s="131"/>
      <c r="GO21" s="131"/>
      <c r="GP21" s="131"/>
      <c r="GQ21" s="131"/>
      <c r="GR21" s="131"/>
      <c r="GS21" s="131"/>
      <c r="GT21" s="131"/>
      <c r="GU21" s="131"/>
      <c r="GV21" s="131"/>
      <c r="GW21" s="131"/>
    </row>
    <row r="22" spans="1:205" s="25" customFormat="1" ht="56.25" customHeight="1" thickBot="1" x14ac:dyDescent="0.3">
      <c r="A22" s="254"/>
      <c r="B22" s="257"/>
      <c r="C22" s="64" t="s">
        <v>121</v>
      </c>
      <c r="D22" s="269"/>
      <c r="E22" s="257"/>
      <c r="F22" s="262"/>
      <c r="G22" s="260"/>
      <c r="H22" s="260"/>
      <c r="I22" s="46" t="s">
        <v>78</v>
      </c>
      <c r="J22" s="46" t="s">
        <v>78</v>
      </c>
      <c r="K22" s="46" t="s">
        <v>78</v>
      </c>
      <c r="L22" s="50">
        <v>0.77</v>
      </c>
      <c r="M22" s="50">
        <v>0.9</v>
      </c>
      <c r="N22" s="50">
        <v>0.93</v>
      </c>
      <c r="O22" s="50">
        <v>0.93</v>
      </c>
      <c r="P22" s="50">
        <v>0.89</v>
      </c>
      <c r="Q22" s="49">
        <v>0.98</v>
      </c>
      <c r="R22" s="49">
        <v>0.95</v>
      </c>
      <c r="S22" s="50">
        <v>0.92</v>
      </c>
      <c r="T22" s="46">
        <v>1</v>
      </c>
      <c r="U22" s="99">
        <f t="shared" si="0"/>
        <v>0.91888888888888887</v>
      </c>
      <c r="V22" s="321"/>
      <c r="W22" s="158" t="s">
        <v>183</v>
      </c>
      <c r="X22" s="267"/>
      <c r="Y22" s="131"/>
      <c r="Z22" s="131"/>
      <c r="AA22" s="131"/>
      <c r="AB22" s="131"/>
      <c r="AC22" s="131"/>
      <c r="AD22" s="131"/>
      <c r="AE22" s="131"/>
      <c r="AF22" s="131"/>
      <c r="AG22" s="131"/>
      <c r="AH22" s="131"/>
      <c r="AI22" s="131"/>
      <c r="AJ22" s="131"/>
      <c r="AK22" s="131"/>
      <c r="AL22" s="131"/>
      <c r="AM22" s="131"/>
      <c r="AN22" s="131"/>
      <c r="AO22" s="131"/>
      <c r="AP22" s="131"/>
      <c r="AQ22" s="131"/>
      <c r="AR22" s="131"/>
      <c r="AS22" s="131"/>
      <c r="AT22" s="131"/>
      <c r="AU22" s="131"/>
      <c r="AV22" s="131"/>
      <c r="AW22" s="131"/>
      <c r="AX22" s="131"/>
      <c r="AY22" s="131"/>
      <c r="AZ22" s="131"/>
      <c r="BA22" s="131"/>
      <c r="BB22" s="131"/>
      <c r="BC22" s="131"/>
      <c r="BD22" s="131"/>
      <c r="BE22" s="131"/>
      <c r="BF22" s="131"/>
      <c r="BG22" s="131"/>
      <c r="BH22" s="131"/>
      <c r="BI22" s="131"/>
      <c r="BJ22" s="131"/>
      <c r="BK22" s="131"/>
      <c r="BL22" s="131"/>
      <c r="BM22" s="131"/>
      <c r="BN22" s="131"/>
      <c r="BO22" s="131"/>
      <c r="BP22" s="131"/>
      <c r="BQ22" s="131"/>
      <c r="BR22" s="131"/>
      <c r="BS22" s="131"/>
      <c r="BT22" s="131"/>
      <c r="BU22" s="131"/>
      <c r="BV22" s="131"/>
      <c r="BW22" s="131"/>
      <c r="BX22" s="131"/>
      <c r="BY22" s="131"/>
      <c r="BZ22" s="131"/>
      <c r="CA22" s="131"/>
      <c r="CB22" s="131"/>
      <c r="CC22" s="131"/>
      <c r="CD22" s="131"/>
      <c r="CE22" s="131"/>
      <c r="CF22" s="131"/>
      <c r="CG22" s="131"/>
      <c r="CH22" s="131"/>
      <c r="CI22" s="131"/>
      <c r="CJ22" s="131"/>
      <c r="CK22" s="131"/>
      <c r="CL22" s="131"/>
      <c r="CM22" s="131"/>
      <c r="CN22" s="131"/>
      <c r="CO22" s="131"/>
      <c r="CP22" s="131"/>
      <c r="CQ22" s="131"/>
      <c r="CR22" s="131"/>
      <c r="CS22" s="131"/>
      <c r="CT22" s="131"/>
      <c r="CU22" s="131"/>
      <c r="CV22" s="131"/>
      <c r="CW22" s="131"/>
      <c r="CX22" s="131"/>
      <c r="CY22" s="131"/>
      <c r="CZ22" s="131"/>
      <c r="DA22" s="131"/>
      <c r="DB22" s="131"/>
      <c r="DC22" s="131"/>
      <c r="DD22" s="131"/>
      <c r="DE22" s="131"/>
      <c r="DF22" s="131"/>
      <c r="DG22" s="131"/>
      <c r="DH22" s="131"/>
      <c r="DI22" s="131"/>
      <c r="DJ22" s="131"/>
      <c r="DK22" s="131"/>
      <c r="DL22" s="131"/>
      <c r="DM22" s="131"/>
      <c r="DN22" s="131"/>
      <c r="DO22" s="131"/>
      <c r="DP22" s="131"/>
      <c r="DQ22" s="131"/>
      <c r="DR22" s="131"/>
      <c r="DS22" s="131"/>
      <c r="DT22" s="131"/>
      <c r="DU22" s="131"/>
      <c r="DV22" s="131"/>
      <c r="DW22" s="131"/>
      <c r="DX22" s="131"/>
      <c r="DY22" s="131"/>
      <c r="DZ22" s="131"/>
      <c r="EA22" s="131"/>
      <c r="EB22" s="131"/>
      <c r="EC22" s="131"/>
      <c r="ED22" s="131"/>
      <c r="EE22" s="131"/>
      <c r="EF22" s="131"/>
      <c r="EG22" s="131"/>
      <c r="EH22" s="131"/>
      <c r="EI22" s="131"/>
      <c r="EJ22" s="131"/>
      <c r="EK22" s="131"/>
      <c r="EL22" s="131"/>
      <c r="EM22" s="131"/>
      <c r="EN22" s="131"/>
      <c r="EO22" s="131"/>
      <c r="EP22" s="131"/>
      <c r="EQ22" s="131"/>
      <c r="ER22" s="131"/>
      <c r="ES22" s="131"/>
      <c r="ET22" s="131"/>
      <c r="EU22" s="131"/>
      <c r="EV22" s="131"/>
      <c r="EW22" s="131"/>
      <c r="EX22" s="131"/>
      <c r="EY22" s="131"/>
      <c r="EZ22" s="131"/>
      <c r="FA22" s="131"/>
      <c r="FB22" s="131"/>
      <c r="FC22" s="131"/>
      <c r="FD22" s="131"/>
      <c r="FE22" s="131"/>
      <c r="FF22" s="131"/>
      <c r="FG22" s="131"/>
      <c r="FH22" s="131"/>
      <c r="FI22" s="131"/>
      <c r="FJ22" s="131"/>
      <c r="FK22" s="131"/>
      <c r="FL22" s="131"/>
      <c r="FM22" s="131"/>
      <c r="FN22" s="131"/>
      <c r="FO22" s="131"/>
      <c r="FP22" s="131"/>
      <c r="FQ22" s="131"/>
      <c r="FR22" s="131"/>
      <c r="FS22" s="131"/>
      <c r="FT22" s="131"/>
      <c r="FU22" s="131"/>
      <c r="FV22" s="131"/>
      <c r="FW22" s="131"/>
      <c r="FX22" s="131"/>
      <c r="FY22" s="131"/>
      <c r="FZ22" s="131"/>
      <c r="GA22" s="131"/>
      <c r="GB22" s="131"/>
      <c r="GC22" s="131"/>
      <c r="GD22" s="131"/>
      <c r="GE22" s="131"/>
      <c r="GF22" s="131"/>
      <c r="GG22" s="131"/>
      <c r="GH22" s="131"/>
      <c r="GI22" s="131"/>
      <c r="GJ22" s="131"/>
      <c r="GK22" s="131"/>
      <c r="GL22" s="131"/>
      <c r="GM22" s="131"/>
      <c r="GN22" s="131"/>
      <c r="GO22" s="131"/>
      <c r="GP22" s="131"/>
      <c r="GQ22" s="131"/>
      <c r="GR22" s="131"/>
      <c r="GS22" s="131"/>
      <c r="GT22" s="131"/>
      <c r="GU22" s="131"/>
      <c r="GV22" s="131"/>
      <c r="GW22" s="131"/>
    </row>
    <row r="23" spans="1:205" s="25" customFormat="1" ht="56.25" customHeight="1" thickBot="1" x14ac:dyDescent="0.3">
      <c r="A23" s="254"/>
      <c r="B23" s="257"/>
      <c r="C23" s="64" t="s">
        <v>122</v>
      </c>
      <c r="D23" s="269"/>
      <c r="E23" s="257"/>
      <c r="F23" s="262"/>
      <c r="G23" s="260"/>
      <c r="H23" s="260"/>
      <c r="I23" s="46" t="s">
        <v>78</v>
      </c>
      <c r="J23" s="46" t="s">
        <v>78</v>
      </c>
      <c r="K23" s="46" t="s">
        <v>78</v>
      </c>
      <c r="L23" s="46" t="s">
        <v>78</v>
      </c>
      <c r="M23" s="46" t="s">
        <v>78</v>
      </c>
      <c r="N23" s="46" t="s">
        <v>78</v>
      </c>
      <c r="O23" s="46" t="s">
        <v>78</v>
      </c>
      <c r="P23" s="46" t="s">
        <v>78</v>
      </c>
      <c r="Q23" s="46" t="s">
        <v>78</v>
      </c>
      <c r="R23" s="46" t="s">
        <v>78</v>
      </c>
      <c r="S23" s="46" t="s">
        <v>78</v>
      </c>
      <c r="T23" s="46" t="s">
        <v>78</v>
      </c>
      <c r="U23" s="101" t="e">
        <f t="shared" si="0"/>
        <v>#DIV/0!</v>
      </c>
      <c r="V23" s="321"/>
      <c r="W23" s="159" t="s">
        <v>83</v>
      </c>
      <c r="X23" s="267"/>
      <c r="Y23" s="131"/>
      <c r="Z23" s="131"/>
      <c r="AA23" s="131"/>
      <c r="AB23" s="131"/>
      <c r="AC23" s="131"/>
      <c r="AD23" s="131"/>
      <c r="AE23" s="131"/>
      <c r="AF23" s="131"/>
      <c r="AG23" s="131"/>
      <c r="AH23" s="131"/>
      <c r="AI23" s="131"/>
      <c r="AJ23" s="131"/>
      <c r="AK23" s="131"/>
      <c r="AL23" s="131"/>
      <c r="AM23" s="131"/>
      <c r="AN23" s="131"/>
      <c r="AO23" s="131"/>
      <c r="AP23" s="131"/>
      <c r="AQ23" s="131"/>
      <c r="AR23" s="131"/>
      <c r="AS23" s="131"/>
      <c r="AT23" s="131"/>
      <c r="AU23" s="131"/>
      <c r="AV23" s="131"/>
      <c r="AW23" s="131"/>
      <c r="AX23" s="131"/>
      <c r="AY23" s="131"/>
      <c r="AZ23" s="131"/>
      <c r="BA23" s="131"/>
      <c r="BB23" s="131"/>
      <c r="BC23" s="131"/>
      <c r="BD23" s="131"/>
      <c r="BE23" s="131"/>
      <c r="BF23" s="131"/>
      <c r="BG23" s="131"/>
      <c r="BH23" s="131"/>
      <c r="BI23" s="131"/>
      <c r="BJ23" s="131"/>
      <c r="BK23" s="131"/>
      <c r="BL23" s="131"/>
      <c r="BM23" s="131"/>
      <c r="BN23" s="131"/>
      <c r="BO23" s="131"/>
      <c r="BP23" s="131"/>
      <c r="BQ23" s="131"/>
      <c r="BR23" s="131"/>
      <c r="BS23" s="131"/>
      <c r="BT23" s="131"/>
      <c r="BU23" s="131"/>
      <c r="BV23" s="131"/>
      <c r="BW23" s="131"/>
      <c r="BX23" s="131"/>
      <c r="BY23" s="131"/>
      <c r="BZ23" s="131"/>
      <c r="CA23" s="131"/>
      <c r="CB23" s="131"/>
      <c r="CC23" s="131"/>
      <c r="CD23" s="131"/>
      <c r="CE23" s="131"/>
      <c r="CF23" s="131"/>
      <c r="CG23" s="131"/>
      <c r="CH23" s="131"/>
      <c r="CI23" s="131"/>
      <c r="CJ23" s="131"/>
      <c r="CK23" s="131"/>
      <c r="CL23" s="131"/>
      <c r="CM23" s="131"/>
      <c r="CN23" s="131"/>
      <c r="CO23" s="131"/>
      <c r="CP23" s="131"/>
      <c r="CQ23" s="131"/>
      <c r="CR23" s="131"/>
      <c r="CS23" s="131"/>
      <c r="CT23" s="131"/>
      <c r="CU23" s="131"/>
      <c r="CV23" s="131"/>
      <c r="CW23" s="131"/>
      <c r="CX23" s="131"/>
      <c r="CY23" s="131"/>
      <c r="CZ23" s="131"/>
      <c r="DA23" s="131"/>
      <c r="DB23" s="131"/>
      <c r="DC23" s="131"/>
      <c r="DD23" s="131"/>
      <c r="DE23" s="131"/>
      <c r="DF23" s="131"/>
      <c r="DG23" s="131"/>
      <c r="DH23" s="131"/>
      <c r="DI23" s="131"/>
      <c r="DJ23" s="131"/>
      <c r="DK23" s="131"/>
      <c r="DL23" s="131"/>
      <c r="DM23" s="131"/>
      <c r="DN23" s="131"/>
      <c r="DO23" s="131"/>
      <c r="DP23" s="131"/>
      <c r="DQ23" s="131"/>
      <c r="DR23" s="131"/>
      <c r="DS23" s="131"/>
      <c r="DT23" s="131"/>
      <c r="DU23" s="131"/>
      <c r="DV23" s="131"/>
      <c r="DW23" s="131"/>
      <c r="DX23" s="131"/>
      <c r="DY23" s="131"/>
      <c r="DZ23" s="131"/>
      <c r="EA23" s="131"/>
      <c r="EB23" s="131"/>
      <c r="EC23" s="131"/>
      <c r="ED23" s="131"/>
      <c r="EE23" s="131"/>
      <c r="EF23" s="131"/>
      <c r="EG23" s="131"/>
      <c r="EH23" s="131"/>
      <c r="EI23" s="131"/>
      <c r="EJ23" s="131"/>
      <c r="EK23" s="131"/>
      <c r="EL23" s="131"/>
      <c r="EM23" s="131"/>
      <c r="EN23" s="131"/>
      <c r="EO23" s="131"/>
      <c r="EP23" s="131"/>
      <c r="EQ23" s="131"/>
      <c r="ER23" s="131"/>
      <c r="ES23" s="131"/>
      <c r="ET23" s="131"/>
      <c r="EU23" s="131"/>
      <c r="EV23" s="131"/>
      <c r="EW23" s="131"/>
      <c r="EX23" s="131"/>
      <c r="EY23" s="131"/>
      <c r="EZ23" s="131"/>
      <c r="FA23" s="131"/>
      <c r="FB23" s="131"/>
      <c r="FC23" s="131"/>
      <c r="FD23" s="131"/>
      <c r="FE23" s="131"/>
      <c r="FF23" s="131"/>
      <c r="FG23" s="131"/>
      <c r="FH23" s="131"/>
      <c r="FI23" s="131"/>
      <c r="FJ23" s="131"/>
      <c r="FK23" s="131"/>
      <c r="FL23" s="131"/>
      <c r="FM23" s="131"/>
      <c r="FN23" s="131"/>
      <c r="FO23" s="131"/>
      <c r="FP23" s="131"/>
      <c r="FQ23" s="131"/>
      <c r="FR23" s="131"/>
      <c r="FS23" s="131"/>
      <c r="FT23" s="131"/>
      <c r="FU23" s="131"/>
      <c r="FV23" s="131"/>
      <c r="FW23" s="131"/>
      <c r="FX23" s="131"/>
      <c r="FY23" s="131"/>
      <c r="FZ23" s="131"/>
      <c r="GA23" s="131"/>
      <c r="GB23" s="131"/>
      <c r="GC23" s="131"/>
      <c r="GD23" s="131"/>
      <c r="GE23" s="131"/>
      <c r="GF23" s="131"/>
      <c r="GG23" s="131"/>
      <c r="GH23" s="131"/>
      <c r="GI23" s="131"/>
      <c r="GJ23" s="131"/>
      <c r="GK23" s="131"/>
      <c r="GL23" s="131"/>
      <c r="GM23" s="131"/>
      <c r="GN23" s="131"/>
      <c r="GO23" s="131"/>
      <c r="GP23" s="131"/>
      <c r="GQ23" s="131"/>
      <c r="GR23" s="131"/>
      <c r="GS23" s="131"/>
      <c r="GT23" s="131"/>
      <c r="GU23" s="131"/>
      <c r="GV23" s="131"/>
      <c r="GW23" s="131"/>
    </row>
    <row r="24" spans="1:205" s="25" customFormat="1" ht="56.25" customHeight="1" thickBot="1" x14ac:dyDescent="0.3">
      <c r="A24" s="255"/>
      <c r="B24" s="258"/>
      <c r="C24" s="64" t="s">
        <v>123</v>
      </c>
      <c r="D24" s="277"/>
      <c r="E24" s="258"/>
      <c r="F24" s="278"/>
      <c r="G24" s="279"/>
      <c r="H24" s="279"/>
      <c r="I24" s="46" t="s">
        <v>78</v>
      </c>
      <c r="J24" s="46" t="s">
        <v>78</v>
      </c>
      <c r="K24" s="46" t="s">
        <v>78</v>
      </c>
      <c r="L24" s="46" t="s">
        <v>78</v>
      </c>
      <c r="M24" s="46" t="s">
        <v>78</v>
      </c>
      <c r="N24" s="46" t="s">
        <v>78</v>
      </c>
      <c r="O24" s="46" t="s">
        <v>78</v>
      </c>
      <c r="P24" s="46" t="s">
        <v>78</v>
      </c>
      <c r="Q24" s="46" t="s">
        <v>78</v>
      </c>
      <c r="R24" s="46" t="s">
        <v>78</v>
      </c>
      <c r="S24" s="46" t="s">
        <v>78</v>
      </c>
      <c r="T24" s="46" t="s">
        <v>78</v>
      </c>
      <c r="U24" s="101" t="e">
        <f t="shared" si="0"/>
        <v>#DIV/0!</v>
      </c>
      <c r="V24" s="321"/>
      <c r="W24" s="159" t="s">
        <v>83</v>
      </c>
      <c r="X24" s="274"/>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c r="BF24" s="131"/>
      <c r="BG24" s="131"/>
      <c r="BH24" s="131"/>
      <c r="BI24" s="131"/>
      <c r="BJ24" s="131"/>
      <c r="BK24" s="131"/>
      <c r="BL24" s="131"/>
      <c r="BM24" s="131"/>
      <c r="BN24" s="131"/>
      <c r="BO24" s="131"/>
      <c r="BP24" s="131"/>
      <c r="BQ24" s="131"/>
      <c r="BR24" s="131"/>
      <c r="BS24" s="131"/>
      <c r="BT24" s="131"/>
      <c r="BU24" s="131"/>
      <c r="BV24" s="131"/>
      <c r="BW24" s="131"/>
      <c r="BX24" s="131"/>
      <c r="BY24" s="131"/>
      <c r="BZ24" s="131"/>
      <c r="CA24" s="131"/>
      <c r="CB24" s="131"/>
      <c r="CC24" s="131"/>
      <c r="CD24" s="131"/>
      <c r="CE24" s="131"/>
      <c r="CF24" s="131"/>
      <c r="CG24" s="131"/>
      <c r="CH24" s="131"/>
      <c r="CI24" s="131"/>
      <c r="CJ24" s="131"/>
      <c r="CK24" s="131"/>
      <c r="CL24" s="131"/>
      <c r="CM24" s="131"/>
      <c r="CN24" s="131"/>
      <c r="CO24" s="131"/>
      <c r="CP24" s="131"/>
      <c r="CQ24" s="131"/>
      <c r="CR24" s="131"/>
      <c r="CS24" s="131"/>
      <c r="CT24" s="131"/>
      <c r="CU24" s="131"/>
      <c r="CV24" s="131"/>
      <c r="CW24" s="131"/>
      <c r="CX24" s="131"/>
      <c r="CY24" s="131"/>
      <c r="CZ24" s="131"/>
      <c r="DA24" s="131"/>
      <c r="DB24" s="131"/>
      <c r="DC24" s="131"/>
      <c r="DD24" s="131"/>
      <c r="DE24" s="131"/>
      <c r="DF24" s="131"/>
      <c r="DG24" s="131"/>
      <c r="DH24" s="131"/>
      <c r="DI24" s="131"/>
      <c r="DJ24" s="131"/>
      <c r="DK24" s="131"/>
      <c r="DL24" s="131"/>
      <c r="DM24" s="131"/>
      <c r="DN24" s="131"/>
      <c r="DO24" s="131"/>
      <c r="DP24" s="131"/>
      <c r="DQ24" s="131"/>
      <c r="DR24" s="131"/>
      <c r="DS24" s="131"/>
      <c r="DT24" s="131"/>
      <c r="DU24" s="131"/>
      <c r="DV24" s="131"/>
      <c r="DW24" s="131"/>
      <c r="DX24" s="131"/>
      <c r="DY24" s="131"/>
      <c r="DZ24" s="131"/>
      <c r="EA24" s="131"/>
      <c r="EB24" s="131"/>
      <c r="EC24" s="131"/>
      <c r="ED24" s="131"/>
      <c r="EE24" s="131"/>
      <c r="EF24" s="131"/>
      <c r="EG24" s="131"/>
      <c r="EH24" s="131"/>
      <c r="EI24" s="131"/>
      <c r="EJ24" s="131"/>
      <c r="EK24" s="131"/>
      <c r="EL24" s="131"/>
      <c r="EM24" s="131"/>
      <c r="EN24" s="131"/>
      <c r="EO24" s="131"/>
      <c r="EP24" s="131"/>
      <c r="EQ24" s="131"/>
      <c r="ER24" s="131"/>
      <c r="ES24" s="131"/>
      <c r="ET24" s="131"/>
      <c r="EU24" s="131"/>
      <c r="EV24" s="131"/>
      <c r="EW24" s="131"/>
      <c r="EX24" s="131"/>
      <c r="EY24" s="131"/>
      <c r="EZ24" s="131"/>
      <c r="FA24" s="131"/>
      <c r="FB24" s="131"/>
      <c r="FC24" s="131"/>
      <c r="FD24" s="131"/>
      <c r="FE24" s="131"/>
      <c r="FF24" s="131"/>
      <c r="FG24" s="131"/>
      <c r="FH24" s="131"/>
      <c r="FI24" s="131"/>
      <c r="FJ24" s="131"/>
      <c r="FK24" s="131"/>
      <c r="FL24" s="131"/>
      <c r="FM24" s="131"/>
      <c r="FN24" s="131"/>
      <c r="FO24" s="131"/>
      <c r="FP24" s="131"/>
      <c r="FQ24" s="131"/>
      <c r="FR24" s="131"/>
      <c r="FS24" s="131"/>
      <c r="FT24" s="131"/>
      <c r="FU24" s="131"/>
      <c r="FV24" s="131"/>
      <c r="FW24" s="131"/>
      <c r="FX24" s="131"/>
      <c r="FY24" s="131"/>
      <c r="FZ24" s="131"/>
      <c r="GA24" s="131"/>
      <c r="GB24" s="131"/>
      <c r="GC24" s="131"/>
      <c r="GD24" s="131"/>
      <c r="GE24" s="131"/>
      <c r="GF24" s="131"/>
      <c r="GG24" s="131"/>
      <c r="GH24" s="131"/>
      <c r="GI24" s="131"/>
      <c r="GJ24" s="131"/>
      <c r="GK24" s="131"/>
      <c r="GL24" s="131"/>
      <c r="GM24" s="131"/>
      <c r="GN24" s="131"/>
      <c r="GO24" s="131"/>
      <c r="GP24" s="131"/>
      <c r="GQ24" s="131"/>
      <c r="GR24" s="131"/>
      <c r="GS24" s="131"/>
      <c r="GT24" s="131"/>
      <c r="GU24" s="131"/>
      <c r="GV24" s="131"/>
      <c r="GW24" s="131"/>
    </row>
    <row r="25" spans="1:205" s="25" customFormat="1" ht="56.25" customHeight="1" thickBot="1" x14ac:dyDescent="0.3">
      <c r="A25" s="253">
        <v>2</v>
      </c>
      <c r="B25" s="256" t="s">
        <v>86</v>
      </c>
      <c r="C25" s="64" t="s">
        <v>114</v>
      </c>
      <c r="D25" s="268" t="s">
        <v>87</v>
      </c>
      <c r="E25" s="256" t="s">
        <v>77</v>
      </c>
      <c r="F25" s="261" t="s">
        <v>88</v>
      </c>
      <c r="G25" s="259" t="s">
        <v>78</v>
      </c>
      <c r="H25" s="259" t="s">
        <v>78</v>
      </c>
      <c r="I25" s="49">
        <v>1</v>
      </c>
      <c r="J25" s="49">
        <v>0.98</v>
      </c>
      <c r="K25" s="49">
        <v>1</v>
      </c>
      <c r="L25" s="49">
        <v>0.95</v>
      </c>
      <c r="M25" s="49">
        <v>0.96</v>
      </c>
      <c r="N25" s="49">
        <v>0.92</v>
      </c>
      <c r="O25" s="49">
        <v>1</v>
      </c>
      <c r="P25" s="49">
        <v>1</v>
      </c>
      <c r="Q25" s="49">
        <v>0.97</v>
      </c>
      <c r="R25" s="49">
        <v>0.97</v>
      </c>
      <c r="S25" s="80">
        <v>0.94</v>
      </c>
      <c r="T25" s="46">
        <v>0.85</v>
      </c>
      <c r="U25" s="68">
        <f t="shared" si="0"/>
        <v>0.96166666666666656</v>
      </c>
      <c r="V25" s="319">
        <f>AVERAGE(I25:T33)</f>
        <v>0.89736842105263193</v>
      </c>
      <c r="W25" s="158" t="s">
        <v>184</v>
      </c>
      <c r="X25" s="266" t="s">
        <v>80</v>
      </c>
      <c r="Y25" s="131"/>
      <c r="Z25" s="131"/>
      <c r="AA25" s="131"/>
      <c r="AB25" s="131"/>
      <c r="AC25" s="131"/>
      <c r="AD25" s="131"/>
      <c r="AE25" s="131"/>
      <c r="AF25" s="131"/>
      <c r="AG25" s="131"/>
      <c r="AH25" s="131"/>
      <c r="AI25" s="131"/>
      <c r="AJ25" s="131"/>
      <c r="AK25" s="131"/>
      <c r="AL25" s="131"/>
      <c r="AM25" s="131"/>
      <c r="AN25" s="131"/>
      <c r="AO25" s="131"/>
      <c r="AP25" s="131"/>
      <c r="AQ25" s="131"/>
      <c r="AR25" s="131"/>
      <c r="AS25" s="131"/>
      <c r="AT25" s="131"/>
      <c r="AU25" s="131"/>
      <c r="AV25" s="131"/>
      <c r="AW25" s="131"/>
      <c r="AX25" s="131"/>
      <c r="AY25" s="131"/>
      <c r="AZ25" s="131"/>
      <c r="BA25" s="131"/>
      <c r="BB25" s="131"/>
      <c r="BC25" s="131"/>
      <c r="BD25" s="131"/>
      <c r="BE25" s="131"/>
      <c r="BF25" s="131"/>
      <c r="BG25" s="131"/>
      <c r="BH25" s="131"/>
      <c r="BI25" s="131"/>
      <c r="BJ25" s="131"/>
      <c r="BK25" s="131"/>
      <c r="BL25" s="131"/>
      <c r="BM25" s="131"/>
      <c r="BN25" s="131"/>
      <c r="BO25" s="131"/>
      <c r="BP25" s="131"/>
      <c r="BQ25" s="131"/>
      <c r="BR25" s="131"/>
      <c r="BS25" s="131"/>
      <c r="BT25" s="131"/>
      <c r="BU25" s="131"/>
      <c r="BV25" s="131"/>
      <c r="BW25" s="131"/>
      <c r="BX25" s="131"/>
      <c r="BY25" s="131"/>
      <c r="BZ25" s="131"/>
      <c r="CA25" s="131"/>
      <c r="CB25" s="131"/>
      <c r="CC25" s="131"/>
      <c r="CD25" s="131"/>
      <c r="CE25" s="131"/>
      <c r="CF25" s="131"/>
      <c r="CG25" s="131"/>
      <c r="CH25" s="131"/>
      <c r="CI25" s="131"/>
      <c r="CJ25" s="131"/>
      <c r="CK25" s="131"/>
      <c r="CL25" s="131"/>
      <c r="CM25" s="131"/>
      <c r="CN25" s="131"/>
      <c r="CO25" s="131"/>
      <c r="CP25" s="131"/>
      <c r="CQ25" s="131"/>
      <c r="CR25" s="131"/>
      <c r="CS25" s="131"/>
      <c r="CT25" s="131"/>
      <c r="CU25" s="131"/>
      <c r="CV25" s="131"/>
      <c r="CW25" s="131"/>
      <c r="CX25" s="131"/>
      <c r="CY25" s="131"/>
      <c r="CZ25" s="131"/>
      <c r="DA25" s="131"/>
      <c r="DB25" s="131"/>
      <c r="DC25" s="131"/>
      <c r="DD25" s="131"/>
      <c r="DE25" s="131"/>
      <c r="DF25" s="131"/>
      <c r="DG25" s="131"/>
      <c r="DH25" s="131"/>
      <c r="DI25" s="131"/>
      <c r="DJ25" s="131"/>
      <c r="DK25" s="131"/>
      <c r="DL25" s="131"/>
      <c r="DM25" s="131"/>
      <c r="DN25" s="131"/>
      <c r="DO25" s="131"/>
      <c r="DP25" s="131"/>
      <c r="DQ25" s="131"/>
      <c r="DR25" s="131"/>
      <c r="DS25" s="131"/>
      <c r="DT25" s="131"/>
      <c r="DU25" s="131"/>
      <c r="DV25" s="131"/>
      <c r="DW25" s="131"/>
      <c r="DX25" s="131"/>
      <c r="DY25" s="131"/>
      <c r="DZ25" s="131"/>
      <c r="EA25" s="131"/>
      <c r="EB25" s="131"/>
      <c r="EC25" s="131"/>
      <c r="ED25" s="131"/>
      <c r="EE25" s="131"/>
      <c r="EF25" s="131"/>
      <c r="EG25" s="131"/>
      <c r="EH25" s="131"/>
      <c r="EI25" s="131"/>
      <c r="EJ25" s="131"/>
      <c r="EK25" s="131"/>
      <c r="EL25" s="131"/>
      <c r="EM25" s="131"/>
      <c r="EN25" s="131"/>
      <c r="EO25" s="131"/>
      <c r="EP25" s="131"/>
      <c r="EQ25" s="131"/>
      <c r="ER25" s="131"/>
      <c r="ES25" s="131"/>
      <c r="ET25" s="131"/>
      <c r="EU25" s="131"/>
      <c r="EV25" s="131"/>
      <c r="EW25" s="131"/>
      <c r="EX25" s="131"/>
      <c r="EY25" s="131"/>
      <c r="EZ25" s="131"/>
      <c r="FA25" s="131"/>
      <c r="FB25" s="131"/>
      <c r="FC25" s="131"/>
      <c r="FD25" s="131"/>
      <c r="FE25" s="131"/>
      <c r="FF25" s="131"/>
      <c r="FG25" s="131"/>
      <c r="FH25" s="131"/>
      <c r="FI25" s="131"/>
      <c r="FJ25" s="131"/>
      <c r="FK25" s="131"/>
      <c r="FL25" s="131"/>
      <c r="FM25" s="131"/>
      <c r="FN25" s="131"/>
      <c r="FO25" s="131"/>
      <c r="FP25" s="131"/>
      <c r="FQ25" s="131"/>
      <c r="FR25" s="131"/>
      <c r="FS25" s="131"/>
      <c r="FT25" s="131"/>
      <c r="FU25" s="131"/>
      <c r="FV25" s="131"/>
      <c r="FW25" s="131"/>
      <c r="FX25" s="131"/>
      <c r="FY25" s="131"/>
      <c r="FZ25" s="131"/>
      <c r="GA25" s="131"/>
      <c r="GB25" s="131"/>
      <c r="GC25" s="131"/>
      <c r="GD25" s="131"/>
      <c r="GE25" s="131"/>
      <c r="GF25" s="131"/>
      <c r="GG25" s="131"/>
      <c r="GH25" s="131"/>
      <c r="GI25" s="131"/>
      <c r="GJ25" s="131"/>
      <c r="GK25" s="131"/>
      <c r="GL25" s="131"/>
      <c r="GM25" s="131"/>
      <c r="GN25" s="131"/>
      <c r="GO25" s="131"/>
      <c r="GP25" s="131"/>
      <c r="GQ25" s="131"/>
      <c r="GR25" s="131"/>
      <c r="GS25" s="131"/>
      <c r="GT25" s="131"/>
      <c r="GU25" s="131"/>
      <c r="GV25" s="131"/>
      <c r="GW25" s="131"/>
    </row>
    <row r="26" spans="1:205" s="25" customFormat="1" ht="56.25" customHeight="1" thickBot="1" x14ac:dyDescent="0.3">
      <c r="A26" s="254"/>
      <c r="B26" s="257"/>
      <c r="C26" s="64" t="s">
        <v>115</v>
      </c>
      <c r="D26" s="269"/>
      <c r="E26" s="257"/>
      <c r="F26" s="262"/>
      <c r="G26" s="260"/>
      <c r="H26" s="260"/>
      <c r="I26" s="49">
        <v>0.96</v>
      </c>
      <c r="J26" s="49">
        <v>0.98</v>
      </c>
      <c r="K26" s="49">
        <v>0.98</v>
      </c>
      <c r="L26" s="49">
        <v>0.96</v>
      </c>
      <c r="M26" s="49">
        <v>0.95</v>
      </c>
      <c r="N26" s="49">
        <v>0.96</v>
      </c>
      <c r="O26" s="49">
        <v>0.92</v>
      </c>
      <c r="P26" s="49">
        <v>1</v>
      </c>
      <c r="Q26" s="50">
        <v>0.85</v>
      </c>
      <c r="R26" s="50">
        <v>0.89</v>
      </c>
      <c r="S26" s="49">
        <v>0.94</v>
      </c>
      <c r="T26" s="46">
        <v>1</v>
      </c>
      <c r="U26" s="68">
        <f t="shared" si="0"/>
        <v>0.94916666666666671</v>
      </c>
      <c r="V26" s="320"/>
      <c r="W26" s="158" t="s">
        <v>185</v>
      </c>
      <c r="X26" s="267"/>
      <c r="Y26" s="131"/>
      <c r="Z26" s="131"/>
      <c r="AA26" s="131"/>
      <c r="AB26" s="131"/>
      <c r="AC26" s="131"/>
      <c r="AD26" s="131"/>
      <c r="AE26" s="131"/>
      <c r="AF26" s="131"/>
      <c r="AG26" s="131"/>
      <c r="AH26" s="131"/>
      <c r="AI26" s="131"/>
      <c r="AJ26" s="131"/>
      <c r="AK26" s="131"/>
      <c r="AL26" s="131"/>
      <c r="AM26" s="131"/>
      <c r="AN26" s="131"/>
      <c r="AO26" s="131"/>
      <c r="AP26" s="131"/>
      <c r="AQ26" s="131"/>
      <c r="AR26" s="131"/>
      <c r="AS26" s="131"/>
      <c r="AT26" s="131"/>
      <c r="AU26" s="131"/>
      <c r="AV26" s="131"/>
      <c r="AW26" s="131"/>
      <c r="AX26" s="131"/>
      <c r="AY26" s="131"/>
      <c r="AZ26" s="131"/>
      <c r="BA26" s="131"/>
      <c r="BB26" s="131"/>
      <c r="BC26" s="131"/>
      <c r="BD26" s="131"/>
      <c r="BE26" s="131"/>
      <c r="BF26" s="131"/>
      <c r="BG26" s="131"/>
      <c r="BH26" s="131"/>
      <c r="BI26" s="131"/>
      <c r="BJ26" s="131"/>
      <c r="BK26" s="131"/>
      <c r="BL26" s="131"/>
      <c r="BM26" s="131"/>
      <c r="BN26" s="131"/>
      <c r="BO26" s="131"/>
      <c r="BP26" s="131"/>
      <c r="BQ26" s="131"/>
      <c r="BR26" s="131"/>
      <c r="BS26" s="131"/>
      <c r="BT26" s="131"/>
      <c r="BU26" s="131"/>
      <c r="BV26" s="131"/>
      <c r="BW26" s="131"/>
      <c r="BX26" s="131"/>
      <c r="BY26" s="131"/>
      <c r="BZ26" s="131"/>
      <c r="CA26" s="131"/>
      <c r="CB26" s="131"/>
      <c r="CC26" s="131"/>
      <c r="CD26" s="131"/>
      <c r="CE26" s="131"/>
      <c r="CF26" s="131"/>
      <c r="CG26" s="131"/>
      <c r="CH26" s="131"/>
      <c r="CI26" s="131"/>
      <c r="CJ26" s="131"/>
      <c r="CK26" s="131"/>
      <c r="CL26" s="131"/>
      <c r="CM26" s="131"/>
      <c r="CN26" s="131"/>
      <c r="CO26" s="131"/>
      <c r="CP26" s="131"/>
      <c r="CQ26" s="131"/>
      <c r="CR26" s="131"/>
      <c r="CS26" s="131"/>
      <c r="CT26" s="131"/>
      <c r="CU26" s="131"/>
      <c r="CV26" s="131"/>
      <c r="CW26" s="131"/>
      <c r="CX26" s="131"/>
      <c r="CY26" s="131"/>
      <c r="CZ26" s="131"/>
      <c r="DA26" s="131"/>
      <c r="DB26" s="131"/>
      <c r="DC26" s="131"/>
      <c r="DD26" s="131"/>
      <c r="DE26" s="131"/>
      <c r="DF26" s="131"/>
      <c r="DG26" s="131"/>
      <c r="DH26" s="131"/>
      <c r="DI26" s="131"/>
      <c r="DJ26" s="131"/>
      <c r="DK26" s="131"/>
      <c r="DL26" s="131"/>
      <c r="DM26" s="131"/>
      <c r="DN26" s="131"/>
      <c r="DO26" s="131"/>
      <c r="DP26" s="131"/>
      <c r="DQ26" s="131"/>
      <c r="DR26" s="131"/>
      <c r="DS26" s="131"/>
      <c r="DT26" s="131"/>
      <c r="DU26" s="131"/>
      <c r="DV26" s="131"/>
      <c r="DW26" s="131"/>
      <c r="DX26" s="131"/>
      <c r="DY26" s="131"/>
      <c r="DZ26" s="131"/>
      <c r="EA26" s="131"/>
      <c r="EB26" s="131"/>
      <c r="EC26" s="131"/>
      <c r="ED26" s="131"/>
      <c r="EE26" s="131"/>
      <c r="EF26" s="131"/>
      <c r="EG26" s="131"/>
      <c r="EH26" s="131"/>
      <c r="EI26" s="131"/>
      <c r="EJ26" s="131"/>
      <c r="EK26" s="131"/>
      <c r="EL26" s="131"/>
      <c r="EM26" s="131"/>
      <c r="EN26" s="131"/>
      <c r="EO26" s="131"/>
      <c r="EP26" s="131"/>
      <c r="EQ26" s="131"/>
      <c r="ER26" s="131"/>
      <c r="ES26" s="131"/>
      <c r="ET26" s="131"/>
      <c r="EU26" s="131"/>
      <c r="EV26" s="131"/>
      <c r="EW26" s="131"/>
      <c r="EX26" s="131"/>
      <c r="EY26" s="131"/>
      <c r="EZ26" s="131"/>
      <c r="FA26" s="131"/>
      <c r="FB26" s="131"/>
      <c r="FC26" s="131"/>
      <c r="FD26" s="131"/>
      <c r="FE26" s="131"/>
      <c r="FF26" s="131"/>
      <c r="FG26" s="131"/>
      <c r="FH26" s="131"/>
      <c r="FI26" s="131"/>
      <c r="FJ26" s="131"/>
      <c r="FK26" s="131"/>
      <c r="FL26" s="131"/>
      <c r="FM26" s="131"/>
      <c r="FN26" s="131"/>
      <c r="FO26" s="131"/>
      <c r="FP26" s="131"/>
      <c r="FQ26" s="131"/>
      <c r="FR26" s="131"/>
      <c r="FS26" s="131"/>
      <c r="FT26" s="131"/>
      <c r="FU26" s="131"/>
      <c r="FV26" s="131"/>
      <c r="FW26" s="131"/>
      <c r="FX26" s="131"/>
      <c r="FY26" s="131"/>
      <c r="FZ26" s="131"/>
      <c r="GA26" s="131"/>
      <c r="GB26" s="131"/>
      <c r="GC26" s="131"/>
      <c r="GD26" s="131"/>
      <c r="GE26" s="131"/>
      <c r="GF26" s="131"/>
      <c r="GG26" s="131"/>
      <c r="GH26" s="131"/>
      <c r="GI26" s="131"/>
      <c r="GJ26" s="131"/>
      <c r="GK26" s="131"/>
      <c r="GL26" s="131"/>
      <c r="GM26" s="131"/>
      <c r="GN26" s="131"/>
      <c r="GO26" s="131"/>
      <c r="GP26" s="131"/>
      <c r="GQ26" s="131"/>
      <c r="GR26" s="131"/>
      <c r="GS26" s="131"/>
      <c r="GT26" s="131"/>
      <c r="GU26" s="131"/>
      <c r="GV26" s="131"/>
      <c r="GW26" s="131"/>
    </row>
    <row r="27" spans="1:205" s="25" customFormat="1" ht="56.25" customHeight="1" thickBot="1" x14ac:dyDescent="0.3">
      <c r="A27" s="254"/>
      <c r="B27" s="257"/>
      <c r="C27" s="64" t="s">
        <v>116</v>
      </c>
      <c r="D27" s="269"/>
      <c r="E27" s="257"/>
      <c r="F27" s="262"/>
      <c r="G27" s="260"/>
      <c r="H27" s="260"/>
      <c r="I27" s="46" t="s">
        <v>78</v>
      </c>
      <c r="J27" s="46" t="s">
        <v>78</v>
      </c>
      <c r="K27" s="49">
        <v>1</v>
      </c>
      <c r="L27" s="46" t="s">
        <v>78</v>
      </c>
      <c r="M27" s="46" t="s">
        <v>78</v>
      </c>
      <c r="N27" s="46" t="s">
        <v>78</v>
      </c>
      <c r="O27" s="46" t="s">
        <v>78</v>
      </c>
      <c r="P27" s="46" t="s">
        <v>78</v>
      </c>
      <c r="Q27" s="46" t="s">
        <v>78</v>
      </c>
      <c r="R27" s="46" t="s">
        <v>78</v>
      </c>
      <c r="S27" s="46" t="s">
        <v>78</v>
      </c>
      <c r="T27" s="46" t="s">
        <v>78</v>
      </c>
      <c r="U27" s="68">
        <f t="shared" si="0"/>
        <v>1</v>
      </c>
      <c r="V27" s="320"/>
      <c r="W27" s="159" t="s">
        <v>117</v>
      </c>
      <c r="X27" s="267"/>
      <c r="Y27" s="131"/>
      <c r="Z27" s="131"/>
      <c r="AA27" s="131"/>
      <c r="AB27" s="131"/>
      <c r="AC27" s="131"/>
      <c r="AD27" s="131"/>
      <c r="AE27" s="131"/>
      <c r="AF27" s="131"/>
      <c r="AG27" s="131"/>
      <c r="AH27" s="131"/>
      <c r="AI27" s="131"/>
      <c r="AJ27" s="131"/>
      <c r="AK27" s="131"/>
      <c r="AL27" s="131"/>
      <c r="AM27" s="131"/>
      <c r="AN27" s="131"/>
      <c r="AO27" s="131"/>
      <c r="AP27" s="131"/>
      <c r="AQ27" s="131"/>
      <c r="AR27" s="131"/>
      <c r="AS27" s="131"/>
      <c r="AT27" s="131"/>
      <c r="AU27" s="131"/>
      <c r="AV27" s="131"/>
      <c r="AW27" s="131"/>
      <c r="AX27" s="131"/>
      <c r="AY27" s="131"/>
      <c r="AZ27" s="131"/>
      <c r="BA27" s="131"/>
      <c r="BB27" s="131"/>
      <c r="BC27" s="131"/>
      <c r="BD27" s="131"/>
      <c r="BE27" s="131"/>
      <c r="BF27" s="131"/>
      <c r="BG27" s="131"/>
      <c r="BH27" s="131"/>
      <c r="BI27" s="131"/>
      <c r="BJ27" s="131"/>
      <c r="BK27" s="131"/>
      <c r="BL27" s="131"/>
      <c r="BM27" s="131"/>
      <c r="BN27" s="131"/>
      <c r="BO27" s="131"/>
      <c r="BP27" s="131"/>
      <c r="BQ27" s="131"/>
      <c r="BR27" s="131"/>
      <c r="BS27" s="131"/>
      <c r="BT27" s="131"/>
      <c r="BU27" s="131"/>
      <c r="BV27" s="131"/>
      <c r="BW27" s="131"/>
      <c r="BX27" s="131"/>
      <c r="BY27" s="131"/>
      <c r="BZ27" s="131"/>
      <c r="CA27" s="131"/>
      <c r="CB27" s="131"/>
      <c r="CC27" s="131"/>
      <c r="CD27" s="131"/>
      <c r="CE27" s="131"/>
      <c r="CF27" s="131"/>
      <c r="CG27" s="131"/>
      <c r="CH27" s="131"/>
      <c r="CI27" s="131"/>
      <c r="CJ27" s="131"/>
      <c r="CK27" s="131"/>
      <c r="CL27" s="131"/>
      <c r="CM27" s="131"/>
      <c r="CN27" s="131"/>
      <c r="CO27" s="131"/>
      <c r="CP27" s="131"/>
      <c r="CQ27" s="131"/>
      <c r="CR27" s="131"/>
      <c r="CS27" s="131"/>
      <c r="CT27" s="131"/>
      <c r="CU27" s="131"/>
      <c r="CV27" s="131"/>
      <c r="CW27" s="131"/>
      <c r="CX27" s="131"/>
      <c r="CY27" s="131"/>
      <c r="CZ27" s="131"/>
      <c r="DA27" s="131"/>
      <c r="DB27" s="131"/>
      <c r="DC27" s="131"/>
      <c r="DD27" s="131"/>
      <c r="DE27" s="131"/>
      <c r="DF27" s="131"/>
      <c r="DG27" s="131"/>
      <c r="DH27" s="131"/>
      <c r="DI27" s="131"/>
      <c r="DJ27" s="131"/>
      <c r="DK27" s="131"/>
      <c r="DL27" s="131"/>
      <c r="DM27" s="131"/>
      <c r="DN27" s="131"/>
      <c r="DO27" s="131"/>
      <c r="DP27" s="131"/>
      <c r="DQ27" s="131"/>
      <c r="DR27" s="131"/>
      <c r="DS27" s="131"/>
      <c r="DT27" s="131"/>
      <c r="DU27" s="131"/>
      <c r="DV27" s="131"/>
      <c r="DW27" s="131"/>
      <c r="DX27" s="131"/>
      <c r="DY27" s="131"/>
      <c r="DZ27" s="131"/>
      <c r="EA27" s="131"/>
      <c r="EB27" s="131"/>
      <c r="EC27" s="131"/>
      <c r="ED27" s="131"/>
      <c r="EE27" s="131"/>
      <c r="EF27" s="131"/>
      <c r="EG27" s="131"/>
      <c r="EH27" s="131"/>
      <c r="EI27" s="131"/>
      <c r="EJ27" s="131"/>
      <c r="EK27" s="131"/>
      <c r="EL27" s="131"/>
      <c r="EM27" s="131"/>
      <c r="EN27" s="131"/>
      <c r="EO27" s="131"/>
      <c r="EP27" s="131"/>
      <c r="EQ27" s="131"/>
      <c r="ER27" s="131"/>
      <c r="ES27" s="131"/>
      <c r="ET27" s="131"/>
      <c r="EU27" s="131"/>
      <c r="EV27" s="131"/>
      <c r="EW27" s="131"/>
      <c r="EX27" s="131"/>
      <c r="EY27" s="131"/>
      <c r="EZ27" s="131"/>
      <c r="FA27" s="131"/>
      <c r="FB27" s="131"/>
      <c r="FC27" s="131"/>
      <c r="FD27" s="131"/>
      <c r="FE27" s="131"/>
      <c r="FF27" s="131"/>
      <c r="FG27" s="131"/>
      <c r="FH27" s="131"/>
      <c r="FI27" s="131"/>
      <c r="FJ27" s="131"/>
      <c r="FK27" s="131"/>
      <c r="FL27" s="131"/>
      <c r="FM27" s="131"/>
      <c r="FN27" s="131"/>
      <c r="FO27" s="131"/>
      <c r="FP27" s="131"/>
      <c r="FQ27" s="131"/>
      <c r="FR27" s="131"/>
      <c r="FS27" s="131"/>
      <c r="FT27" s="131"/>
      <c r="FU27" s="131"/>
      <c r="FV27" s="131"/>
      <c r="FW27" s="131"/>
      <c r="FX27" s="131"/>
      <c r="FY27" s="131"/>
      <c r="FZ27" s="131"/>
      <c r="GA27" s="131"/>
      <c r="GB27" s="131"/>
      <c r="GC27" s="131"/>
      <c r="GD27" s="131"/>
      <c r="GE27" s="131"/>
      <c r="GF27" s="131"/>
      <c r="GG27" s="131"/>
      <c r="GH27" s="131"/>
      <c r="GI27" s="131"/>
      <c r="GJ27" s="131"/>
      <c r="GK27" s="131"/>
      <c r="GL27" s="131"/>
      <c r="GM27" s="131"/>
      <c r="GN27" s="131"/>
      <c r="GO27" s="131"/>
      <c r="GP27" s="131"/>
      <c r="GQ27" s="131"/>
      <c r="GR27" s="131"/>
      <c r="GS27" s="131"/>
      <c r="GT27" s="131"/>
      <c r="GU27" s="131"/>
      <c r="GV27" s="131"/>
      <c r="GW27" s="131"/>
    </row>
    <row r="28" spans="1:205" s="25" customFormat="1" ht="56.25" customHeight="1" thickBot="1" x14ac:dyDescent="0.3">
      <c r="A28" s="254"/>
      <c r="B28" s="257"/>
      <c r="C28" s="64" t="s">
        <v>118</v>
      </c>
      <c r="D28" s="269"/>
      <c r="E28" s="257"/>
      <c r="F28" s="262"/>
      <c r="G28" s="260"/>
      <c r="H28" s="260"/>
      <c r="I28" s="46" t="s">
        <v>78</v>
      </c>
      <c r="J28" s="46" t="s">
        <v>78</v>
      </c>
      <c r="K28" s="50">
        <v>0.67</v>
      </c>
      <c r="L28" s="46" t="s">
        <v>78</v>
      </c>
      <c r="M28" s="50">
        <v>0.8</v>
      </c>
      <c r="N28" s="50">
        <v>0.67</v>
      </c>
      <c r="O28" s="50">
        <v>0.75</v>
      </c>
      <c r="P28" s="46" t="s">
        <v>78</v>
      </c>
      <c r="Q28" s="46" t="s">
        <v>78</v>
      </c>
      <c r="R28" s="46" t="s">
        <v>78</v>
      </c>
      <c r="S28" s="46" t="s">
        <v>78</v>
      </c>
      <c r="T28" s="46" t="s">
        <v>78</v>
      </c>
      <c r="U28" s="67">
        <f t="shared" si="0"/>
        <v>0.72250000000000003</v>
      </c>
      <c r="V28" s="320"/>
      <c r="W28" s="168" t="s">
        <v>149</v>
      </c>
      <c r="X28" s="267"/>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1"/>
      <c r="BB28" s="131"/>
      <c r="BC28" s="131"/>
      <c r="BD28" s="131"/>
      <c r="BE28" s="131"/>
      <c r="BF28" s="131"/>
      <c r="BG28" s="131"/>
      <c r="BH28" s="131"/>
      <c r="BI28" s="131"/>
      <c r="BJ28" s="131"/>
      <c r="BK28" s="131"/>
      <c r="BL28" s="131"/>
      <c r="BM28" s="131"/>
      <c r="BN28" s="131"/>
      <c r="BO28" s="131"/>
      <c r="BP28" s="131"/>
      <c r="BQ28" s="131"/>
      <c r="BR28" s="131"/>
      <c r="BS28" s="131"/>
      <c r="BT28" s="131"/>
      <c r="BU28" s="131"/>
      <c r="BV28" s="131"/>
      <c r="BW28" s="131"/>
      <c r="BX28" s="131"/>
      <c r="BY28" s="131"/>
      <c r="BZ28" s="131"/>
      <c r="CA28" s="131"/>
      <c r="CB28" s="131"/>
      <c r="CC28" s="131"/>
      <c r="CD28" s="131"/>
      <c r="CE28" s="131"/>
      <c r="CF28" s="131"/>
      <c r="CG28" s="131"/>
      <c r="CH28" s="131"/>
      <c r="CI28" s="131"/>
      <c r="CJ28" s="131"/>
      <c r="CK28" s="131"/>
      <c r="CL28" s="131"/>
      <c r="CM28" s="131"/>
      <c r="CN28" s="131"/>
      <c r="CO28" s="131"/>
      <c r="CP28" s="131"/>
      <c r="CQ28" s="131"/>
      <c r="CR28" s="131"/>
      <c r="CS28" s="131"/>
      <c r="CT28" s="131"/>
      <c r="CU28" s="131"/>
      <c r="CV28" s="131"/>
      <c r="CW28" s="131"/>
      <c r="CX28" s="131"/>
      <c r="CY28" s="131"/>
      <c r="CZ28" s="131"/>
      <c r="DA28" s="131"/>
      <c r="DB28" s="131"/>
      <c r="DC28" s="131"/>
      <c r="DD28" s="131"/>
      <c r="DE28" s="131"/>
      <c r="DF28" s="131"/>
      <c r="DG28" s="131"/>
      <c r="DH28" s="131"/>
      <c r="DI28" s="131"/>
      <c r="DJ28" s="131"/>
      <c r="DK28" s="131"/>
      <c r="DL28" s="131"/>
      <c r="DM28" s="131"/>
      <c r="DN28" s="131"/>
      <c r="DO28" s="131"/>
      <c r="DP28" s="131"/>
      <c r="DQ28" s="131"/>
      <c r="DR28" s="131"/>
      <c r="DS28" s="131"/>
      <c r="DT28" s="131"/>
      <c r="DU28" s="131"/>
      <c r="DV28" s="131"/>
      <c r="DW28" s="131"/>
      <c r="DX28" s="131"/>
      <c r="DY28" s="131"/>
      <c r="DZ28" s="131"/>
      <c r="EA28" s="131"/>
      <c r="EB28" s="131"/>
      <c r="EC28" s="131"/>
      <c r="ED28" s="131"/>
      <c r="EE28" s="131"/>
      <c r="EF28" s="131"/>
      <c r="EG28" s="131"/>
      <c r="EH28" s="131"/>
      <c r="EI28" s="131"/>
      <c r="EJ28" s="131"/>
      <c r="EK28" s="131"/>
      <c r="EL28" s="131"/>
      <c r="EM28" s="131"/>
      <c r="EN28" s="131"/>
      <c r="EO28" s="131"/>
      <c r="EP28" s="131"/>
      <c r="EQ28" s="131"/>
      <c r="ER28" s="131"/>
      <c r="ES28" s="131"/>
      <c r="ET28" s="131"/>
      <c r="EU28" s="131"/>
      <c r="EV28" s="131"/>
      <c r="EW28" s="131"/>
      <c r="EX28" s="131"/>
      <c r="EY28" s="131"/>
      <c r="EZ28" s="131"/>
      <c r="FA28" s="131"/>
      <c r="FB28" s="131"/>
      <c r="FC28" s="131"/>
      <c r="FD28" s="131"/>
      <c r="FE28" s="131"/>
      <c r="FF28" s="131"/>
      <c r="FG28" s="131"/>
      <c r="FH28" s="131"/>
      <c r="FI28" s="131"/>
      <c r="FJ28" s="131"/>
      <c r="FK28" s="131"/>
      <c r="FL28" s="131"/>
      <c r="FM28" s="131"/>
      <c r="FN28" s="131"/>
      <c r="FO28" s="131"/>
      <c r="FP28" s="131"/>
      <c r="FQ28" s="131"/>
      <c r="FR28" s="131"/>
      <c r="FS28" s="131"/>
      <c r="FT28" s="131"/>
      <c r="FU28" s="131"/>
      <c r="FV28" s="131"/>
      <c r="FW28" s="131"/>
      <c r="FX28" s="131"/>
      <c r="FY28" s="131"/>
      <c r="FZ28" s="131"/>
      <c r="GA28" s="131"/>
      <c r="GB28" s="131"/>
      <c r="GC28" s="131"/>
      <c r="GD28" s="131"/>
      <c r="GE28" s="131"/>
      <c r="GF28" s="131"/>
      <c r="GG28" s="131"/>
      <c r="GH28" s="131"/>
      <c r="GI28" s="131"/>
      <c r="GJ28" s="131"/>
      <c r="GK28" s="131"/>
      <c r="GL28" s="131"/>
      <c r="GM28" s="131"/>
      <c r="GN28" s="131"/>
      <c r="GO28" s="131"/>
      <c r="GP28" s="131"/>
      <c r="GQ28" s="131"/>
      <c r="GR28" s="131"/>
      <c r="GS28" s="131"/>
      <c r="GT28" s="131"/>
      <c r="GU28" s="131"/>
      <c r="GV28" s="131"/>
      <c r="GW28" s="131"/>
    </row>
    <row r="29" spans="1:205" s="25" customFormat="1" ht="56.25" customHeight="1" thickBot="1" x14ac:dyDescent="0.3">
      <c r="A29" s="254"/>
      <c r="B29" s="257"/>
      <c r="C29" s="64" t="s">
        <v>119</v>
      </c>
      <c r="D29" s="269"/>
      <c r="E29" s="257"/>
      <c r="F29" s="262"/>
      <c r="G29" s="260"/>
      <c r="H29" s="260"/>
      <c r="I29" s="46" t="s">
        <v>78</v>
      </c>
      <c r="J29" s="50">
        <v>0.75</v>
      </c>
      <c r="K29" s="49">
        <v>1</v>
      </c>
      <c r="L29" s="50">
        <v>0.64</v>
      </c>
      <c r="M29" s="50">
        <v>0.89</v>
      </c>
      <c r="N29" s="49">
        <v>0.97</v>
      </c>
      <c r="O29" s="50">
        <v>0.86</v>
      </c>
      <c r="P29" s="50">
        <v>0.56999999999999995</v>
      </c>
      <c r="Q29" s="50">
        <v>0.85</v>
      </c>
      <c r="R29" s="50">
        <v>0.89</v>
      </c>
      <c r="S29" s="49">
        <v>0.93</v>
      </c>
      <c r="T29" s="46">
        <v>0.81</v>
      </c>
      <c r="U29" s="67">
        <f t="shared" si="0"/>
        <v>0.83272727272727276</v>
      </c>
      <c r="V29" s="320"/>
      <c r="W29" s="158" t="s">
        <v>186</v>
      </c>
      <c r="X29" s="267"/>
      <c r="Y29" s="131"/>
      <c r="Z29" s="131"/>
      <c r="AA29" s="131"/>
      <c r="AB29" s="131"/>
      <c r="AC29" s="131"/>
      <c r="AD29" s="131"/>
      <c r="AE29" s="131"/>
      <c r="AF29" s="131"/>
      <c r="AG29" s="131"/>
      <c r="AH29" s="131"/>
      <c r="AI29" s="131"/>
      <c r="AJ29" s="131"/>
      <c r="AK29" s="131"/>
      <c r="AL29" s="131"/>
      <c r="AM29" s="131"/>
      <c r="AN29" s="131"/>
      <c r="AO29" s="131"/>
      <c r="AP29" s="131"/>
      <c r="AQ29" s="131"/>
      <c r="AR29" s="131"/>
      <c r="AS29" s="131"/>
      <c r="AT29" s="131"/>
      <c r="AU29" s="131"/>
      <c r="AV29" s="131"/>
      <c r="AW29" s="131"/>
      <c r="AX29" s="131"/>
      <c r="AY29" s="131"/>
      <c r="AZ29" s="131"/>
      <c r="BA29" s="131"/>
      <c r="BB29" s="131"/>
      <c r="BC29" s="131"/>
      <c r="BD29" s="131"/>
      <c r="BE29" s="131"/>
      <c r="BF29" s="131"/>
      <c r="BG29" s="131"/>
      <c r="BH29" s="131"/>
      <c r="BI29" s="131"/>
      <c r="BJ29" s="131"/>
      <c r="BK29" s="131"/>
      <c r="BL29" s="131"/>
      <c r="BM29" s="131"/>
      <c r="BN29" s="131"/>
      <c r="BO29" s="131"/>
      <c r="BP29" s="131"/>
      <c r="BQ29" s="131"/>
      <c r="BR29" s="131"/>
      <c r="BS29" s="131"/>
      <c r="BT29" s="131"/>
      <c r="BU29" s="131"/>
      <c r="BV29" s="131"/>
      <c r="BW29" s="131"/>
      <c r="BX29" s="131"/>
      <c r="BY29" s="131"/>
      <c r="BZ29" s="131"/>
      <c r="CA29" s="131"/>
      <c r="CB29" s="131"/>
      <c r="CC29" s="131"/>
      <c r="CD29" s="131"/>
      <c r="CE29" s="131"/>
      <c r="CF29" s="131"/>
      <c r="CG29" s="131"/>
      <c r="CH29" s="131"/>
      <c r="CI29" s="131"/>
      <c r="CJ29" s="131"/>
      <c r="CK29" s="131"/>
      <c r="CL29" s="131"/>
      <c r="CM29" s="131"/>
      <c r="CN29" s="131"/>
      <c r="CO29" s="131"/>
      <c r="CP29" s="131"/>
      <c r="CQ29" s="131"/>
      <c r="CR29" s="131"/>
      <c r="CS29" s="131"/>
      <c r="CT29" s="131"/>
      <c r="CU29" s="131"/>
      <c r="CV29" s="131"/>
      <c r="CW29" s="131"/>
      <c r="CX29" s="131"/>
      <c r="CY29" s="131"/>
      <c r="CZ29" s="131"/>
      <c r="DA29" s="131"/>
      <c r="DB29" s="131"/>
      <c r="DC29" s="131"/>
      <c r="DD29" s="131"/>
      <c r="DE29" s="131"/>
      <c r="DF29" s="131"/>
      <c r="DG29" s="131"/>
      <c r="DH29" s="131"/>
      <c r="DI29" s="131"/>
      <c r="DJ29" s="131"/>
      <c r="DK29" s="131"/>
      <c r="DL29" s="131"/>
      <c r="DM29" s="131"/>
      <c r="DN29" s="131"/>
      <c r="DO29" s="131"/>
      <c r="DP29" s="131"/>
      <c r="DQ29" s="131"/>
      <c r="DR29" s="131"/>
      <c r="DS29" s="131"/>
      <c r="DT29" s="131"/>
      <c r="DU29" s="131"/>
      <c r="DV29" s="131"/>
      <c r="DW29" s="131"/>
      <c r="DX29" s="131"/>
      <c r="DY29" s="131"/>
      <c r="DZ29" s="131"/>
      <c r="EA29" s="131"/>
      <c r="EB29" s="131"/>
      <c r="EC29" s="131"/>
      <c r="ED29" s="131"/>
      <c r="EE29" s="131"/>
      <c r="EF29" s="131"/>
      <c r="EG29" s="131"/>
      <c r="EH29" s="131"/>
      <c r="EI29" s="131"/>
      <c r="EJ29" s="131"/>
      <c r="EK29" s="131"/>
      <c r="EL29" s="131"/>
      <c r="EM29" s="131"/>
      <c r="EN29" s="131"/>
      <c r="EO29" s="131"/>
      <c r="EP29" s="131"/>
      <c r="EQ29" s="131"/>
      <c r="ER29" s="131"/>
      <c r="ES29" s="131"/>
      <c r="ET29" s="131"/>
      <c r="EU29" s="131"/>
      <c r="EV29" s="131"/>
      <c r="EW29" s="131"/>
      <c r="EX29" s="131"/>
      <c r="EY29" s="131"/>
      <c r="EZ29" s="131"/>
      <c r="FA29" s="131"/>
      <c r="FB29" s="131"/>
      <c r="FC29" s="131"/>
      <c r="FD29" s="131"/>
      <c r="FE29" s="131"/>
      <c r="FF29" s="131"/>
      <c r="FG29" s="131"/>
      <c r="FH29" s="131"/>
      <c r="FI29" s="131"/>
      <c r="FJ29" s="131"/>
      <c r="FK29" s="131"/>
      <c r="FL29" s="131"/>
      <c r="FM29" s="131"/>
      <c r="FN29" s="131"/>
      <c r="FO29" s="131"/>
      <c r="FP29" s="131"/>
      <c r="FQ29" s="131"/>
      <c r="FR29" s="131"/>
      <c r="FS29" s="131"/>
      <c r="FT29" s="131"/>
      <c r="FU29" s="131"/>
      <c r="FV29" s="131"/>
      <c r="FW29" s="131"/>
      <c r="FX29" s="131"/>
      <c r="FY29" s="131"/>
      <c r="FZ29" s="131"/>
      <c r="GA29" s="131"/>
      <c r="GB29" s="131"/>
      <c r="GC29" s="131"/>
      <c r="GD29" s="131"/>
      <c r="GE29" s="131"/>
      <c r="GF29" s="131"/>
      <c r="GG29" s="131"/>
      <c r="GH29" s="131"/>
      <c r="GI29" s="131"/>
      <c r="GJ29" s="131"/>
      <c r="GK29" s="131"/>
      <c r="GL29" s="131"/>
      <c r="GM29" s="131"/>
      <c r="GN29" s="131"/>
      <c r="GO29" s="131"/>
      <c r="GP29" s="131"/>
      <c r="GQ29" s="131"/>
      <c r="GR29" s="131"/>
      <c r="GS29" s="131"/>
      <c r="GT29" s="131"/>
      <c r="GU29" s="131"/>
      <c r="GV29" s="131"/>
      <c r="GW29" s="131"/>
    </row>
    <row r="30" spans="1:205" s="25" customFormat="1" ht="56.25" customHeight="1" thickBot="1" x14ac:dyDescent="0.3">
      <c r="A30" s="254"/>
      <c r="B30" s="257"/>
      <c r="C30" s="64" t="s">
        <v>120</v>
      </c>
      <c r="D30" s="269"/>
      <c r="E30" s="257"/>
      <c r="F30" s="262"/>
      <c r="G30" s="260"/>
      <c r="H30" s="260"/>
      <c r="I30" s="46" t="s">
        <v>78</v>
      </c>
      <c r="J30" s="46" t="s">
        <v>78</v>
      </c>
      <c r="K30" s="81">
        <v>0.93</v>
      </c>
      <c r="L30" s="50">
        <v>0.73</v>
      </c>
      <c r="M30" s="50">
        <v>0.79</v>
      </c>
      <c r="N30" s="50">
        <v>0.75</v>
      </c>
      <c r="O30" s="46" t="s">
        <v>78</v>
      </c>
      <c r="P30" s="46" t="s">
        <v>78</v>
      </c>
      <c r="Q30" s="50">
        <v>0.86</v>
      </c>
      <c r="R30" s="50">
        <v>0.85</v>
      </c>
      <c r="S30" s="50">
        <v>0.85</v>
      </c>
      <c r="T30" s="46">
        <v>1</v>
      </c>
      <c r="U30" s="67">
        <f t="shared" si="0"/>
        <v>0.84499999999999997</v>
      </c>
      <c r="V30" s="320"/>
      <c r="W30" s="158" t="s">
        <v>187</v>
      </c>
      <c r="X30" s="267"/>
      <c r="Y30" s="131"/>
      <c r="Z30" s="131"/>
      <c r="AA30" s="131"/>
      <c r="AB30" s="131"/>
      <c r="AC30" s="131"/>
      <c r="AD30" s="131"/>
      <c r="AE30" s="131"/>
      <c r="AF30" s="131"/>
      <c r="AG30" s="131"/>
      <c r="AH30" s="131"/>
      <c r="AI30" s="131"/>
      <c r="AJ30" s="131"/>
      <c r="AK30" s="131"/>
      <c r="AL30" s="131"/>
      <c r="AM30" s="131"/>
      <c r="AN30" s="131"/>
      <c r="AO30" s="131"/>
      <c r="AP30" s="131"/>
      <c r="AQ30" s="131"/>
      <c r="AR30" s="131"/>
      <c r="AS30" s="131"/>
      <c r="AT30" s="131"/>
      <c r="AU30" s="131"/>
      <c r="AV30" s="131"/>
      <c r="AW30" s="131"/>
      <c r="AX30" s="131"/>
      <c r="AY30" s="131"/>
      <c r="AZ30" s="131"/>
      <c r="BA30" s="131"/>
      <c r="BB30" s="131"/>
      <c r="BC30" s="131"/>
      <c r="BD30" s="131"/>
      <c r="BE30" s="131"/>
      <c r="BF30" s="131"/>
      <c r="BG30" s="131"/>
      <c r="BH30" s="131"/>
      <c r="BI30" s="131"/>
      <c r="BJ30" s="131"/>
      <c r="BK30" s="131"/>
      <c r="BL30" s="131"/>
      <c r="BM30" s="131"/>
      <c r="BN30" s="131"/>
      <c r="BO30" s="131"/>
      <c r="BP30" s="131"/>
      <c r="BQ30" s="131"/>
      <c r="BR30" s="131"/>
      <c r="BS30" s="131"/>
      <c r="BT30" s="131"/>
      <c r="BU30" s="131"/>
      <c r="BV30" s="131"/>
      <c r="BW30" s="131"/>
      <c r="BX30" s="131"/>
      <c r="BY30" s="131"/>
      <c r="BZ30" s="131"/>
      <c r="CA30" s="131"/>
      <c r="CB30" s="131"/>
      <c r="CC30" s="131"/>
      <c r="CD30" s="131"/>
      <c r="CE30" s="131"/>
      <c r="CF30" s="131"/>
      <c r="CG30" s="131"/>
      <c r="CH30" s="131"/>
      <c r="CI30" s="131"/>
      <c r="CJ30" s="131"/>
      <c r="CK30" s="131"/>
      <c r="CL30" s="131"/>
      <c r="CM30" s="131"/>
      <c r="CN30" s="131"/>
      <c r="CO30" s="131"/>
      <c r="CP30" s="131"/>
      <c r="CQ30" s="131"/>
      <c r="CR30" s="131"/>
      <c r="CS30" s="131"/>
      <c r="CT30" s="131"/>
      <c r="CU30" s="131"/>
      <c r="CV30" s="131"/>
      <c r="CW30" s="131"/>
      <c r="CX30" s="131"/>
      <c r="CY30" s="131"/>
      <c r="CZ30" s="131"/>
      <c r="DA30" s="131"/>
      <c r="DB30" s="131"/>
      <c r="DC30" s="131"/>
      <c r="DD30" s="131"/>
      <c r="DE30" s="131"/>
      <c r="DF30" s="131"/>
      <c r="DG30" s="131"/>
      <c r="DH30" s="131"/>
      <c r="DI30" s="131"/>
      <c r="DJ30" s="131"/>
      <c r="DK30" s="131"/>
      <c r="DL30" s="131"/>
      <c r="DM30" s="131"/>
      <c r="DN30" s="131"/>
      <c r="DO30" s="131"/>
      <c r="DP30" s="131"/>
      <c r="DQ30" s="131"/>
      <c r="DR30" s="131"/>
      <c r="DS30" s="131"/>
      <c r="DT30" s="131"/>
      <c r="DU30" s="131"/>
      <c r="DV30" s="131"/>
      <c r="DW30" s="131"/>
      <c r="DX30" s="131"/>
      <c r="DY30" s="131"/>
      <c r="DZ30" s="131"/>
      <c r="EA30" s="131"/>
      <c r="EB30" s="131"/>
      <c r="EC30" s="131"/>
      <c r="ED30" s="131"/>
      <c r="EE30" s="131"/>
      <c r="EF30" s="131"/>
      <c r="EG30" s="131"/>
      <c r="EH30" s="131"/>
      <c r="EI30" s="131"/>
      <c r="EJ30" s="131"/>
      <c r="EK30" s="131"/>
      <c r="EL30" s="131"/>
      <c r="EM30" s="131"/>
      <c r="EN30" s="131"/>
      <c r="EO30" s="131"/>
      <c r="EP30" s="131"/>
      <c r="EQ30" s="131"/>
      <c r="ER30" s="131"/>
      <c r="ES30" s="131"/>
      <c r="ET30" s="131"/>
      <c r="EU30" s="131"/>
      <c r="EV30" s="131"/>
      <c r="EW30" s="131"/>
      <c r="EX30" s="131"/>
      <c r="EY30" s="131"/>
      <c r="EZ30" s="131"/>
      <c r="FA30" s="131"/>
      <c r="FB30" s="131"/>
      <c r="FC30" s="131"/>
      <c r="FD30" s="131"/>
      <c r="FE30" s="131"/>
      <c r="FF30" s="131"/>
      <c r="FG30" s="131"/>
      <c r="FH30" s="131"/>
      <c r="FI30" s="131"/>
      <c r="FJ30" s="131"/>
      <c r="FK30" s="131"/>
      <c r="FL30" s="131"/>
      <c r="FM30" s="131"/>
      <c r="FN30" s="131"/>
      <c r="FO30" s="131"/>
      <c r="FP30" s="131"/>
      <c r="FQ30" s="131"/>
      <c r="FR30" s="131"/>
      <c r="FS30" s="131"/>
      <c r="FT30" s="131"/>
      <c r="FU30" s="131"/>
      <c r="FV30" s="131"/>
      <c r="FW30" s="131"/>
      <c r="FX30" s="131"/>
      <c r="FY30" s="131"/>
      <c r="FZ30" s="131"/>
      <c r="GA30" s="131"/>
      <c r="GB30" s="131"/>
      <c r="GC30" s="131"/>
      <c r="GD30" s="131"/>
      <c r="GE30" s="131"/>
      <c r="GF30" s="131"/>
      <c r="GG30" s="131"/>
      <c r="GH30" s="131"/>
      <c r="GI30" s="131"/>
      <c r="GJ30" s="131"/>
      <c r="GK30" s="131"/>
      <c r="GL30" s="131"/>
      <c r="GM30" s="131"/>
      <c r="GN30" s="131"/>
      <c r="GO30" s="131"/>
      <c r="GP30" s="131"/>
      <c r="GQ30" s="131"/>
      <c r="GR30" s="131"/>
      <c r="GS30" s="131"/>
      <c r="GT30" s="131"/>
      <c r="GU30" s="131"/>
      <c r="GV30" s="131"/>
      <c r="GW30" s="131"/>
    </row>
    <row r="31" spans="1:205" s="25" customFormat="1" ht="56.25" customHeight="1" thickBot="1" x14ac:dyDescent="0.3">
      <c r="A31" s="254"/>
      <c r="B31" s="257"/>
      <c r="C31" s="64" t="s">
        <v>121</v>
      </c>
      <c r="D31" s="269"/>
      <c r="E31" s="257"/>
      <c r="F31" s="262"/>
      <c r="G31" s="260"/>
      <c r="H31" s="260"/>
      <c r="I31" s="46" t="s">
        <v>78</v>
      </c>
      <c r="J31" s="46" t="s">
        <v>78</v>
      </c>
      <c r="K31" s="46" t="s">
        <v>78</v>
      </c>
      <c r="L31" s="49">
        <v>0.95</v>
      </c>
      <c r="M31" s="49">
        <v>0.95</v>
      </c>
      <c r="N31" s="50">
        <v>0.89</v>
      </c>
      <c r="O31" s="49">
        <v>0.95</v>
      </c>
      <c r="P31" s="50">
        <v>0.86</v>
      </c>
      <c r="Q31" s="49">
        <v>0.98</v>
      </c>
      <c r="R31" s="49">
        <v>0.95</v>
      </c>
      <c r="S31" s="49">
        <v>0.95</v>
      </c>
      <c r="T31" s="46">
        <v>0.93</v>
      </c>
      <c r="U31" s="68">
        <f t="shared" si="0"/>
        <v>0.93444444444444441</v>
      </c>
      <c r="V31" s="320"/>
      <c r="W31" s="158" t="s">
        <v>188</v>
      </c>
      <c r="X31" s="267"/>
      <c r="Y31" s="131"/>
      <c r="Z31" s="131"/>
      <c r="AA31" s="131"/>
      <c r="AB31" s="131"/>
      <c r="AC31" s="131"/>
      <c r="AD31" s="131"/>
      <c r="AE31" s="131"/>
      <c r="AF31" s="131"/>
      <c r="AG31" s="131"/>
      <c r="AH31" s="131"/>
      <c r="AI31" s="131"/>
      <c r="AJ31" s="131"/>
      <c r="AK31" s="131"/>
      <c r="AL31" s="131"/>
      <c r="AM31" s="131"/>
      <c r="AN31" s="131"/>
      <c r="AO31" s="131"/>
      <c r="AP31" s="131"/>
      <c r="AQ31" s="131"/>
      <c r="AR31" s="131"/>
      <c r="AS31" s="131"/>
      <c r="AT31" s="131"/>
      <c r="AU31" s="131"/>
      <c r="AV31" s="131"/>
      <c r="AW31" s="131"/>
      <c r="AX31" s="131"/>
      <c r="AY31" s="131"/>
      <c r="AZ31" s="131"/>
      <c r="BA31" s="131"/>
      <c r="BB31" s="131"/>
      <c r="BC31" s="131"/>
      <c r="BD31" s="131"/>
      <c r="BE31" s="131"/>
      <c r="BF31" s="131"/>
      <c r="BG31" s="131"/>
      <c r="BH31" s="131"/>
      <c r="BI31" s="131"/>
      <c r="BJ31" s="131"/>
      <c r="BK31" s="131"/>
      <c r="BL31" s="131"/>
      <c r="BM31" s="131"/>
      <c r="BN31" s="131"/>
      <c r="BO31" s="131"/>
      <c r="BP31" s="131"/>
      <c r="BQ31" s="131"/>
      <c r="BR31" s="131"/>
      <c r="BS31" s="131"/>
      <c r="BT31" s="131"/>
      <c r="BU31" s="131"/>
      <c r="BV31" s="131"/>
      <c r="BW31" s="131"/>
      <c r="BX31" s="131"/>
      <c r="BY31" s="131"/>
      <c r="BZ31" s="131"/>
      <c r="CA31" s="131"/>
      <c r="CB31" s="131"/>
      <c r="CC31" s="131"/>
      <c r="CD31" s="131"/>
      <c r="CE31" s="131"/>
      <c r="CF31" s="131"/>
      <c r="CG31" s="131"/>
      <c r="CH31" s="131"/>
      <c r="CI31" s="131"/>
      <c r="CJ31" s="131"/>
      <c r="CK31" s="131"/>
      <c r="CL31" s="131"/>
      <c r="CM31" s="131"/>
      <c r="CN31" s="131"/>
      <c r="CO31" s="131"/>
      <c r="CP31" s="131"/>
      <c r="CQ31" s="131"/>
      <c r="CR31" s="131"/>
      <c r="CS31" s="131"/>
      <c r="CT31" s="131"/>
      <c r="CU31" s="131"/>
      <c r="CV31" s="131"/>
      <c r="CW31" s="131"/>
      <c r="CX31" s="131"/>
      <c r="CY31" s="131"/>
      <c r="CZ31" s="131"/>
      <c r="DA31" s="131"/>
      <c r="DB31" s="131"/>
      <c r="DC31" s="131"/>
      <c r="DD31" s="131"/>
      <c r="DE31" s="131"/>
      <c r="DF31" s="131"/>
      <c r="DG31" s="131"/>
      <c r="DH31" s="131"/>
      <c r="DI31" s="131"/>
      <c r="DJ31" s="131"/>
      <c r="DK31" s="131"/>
      <c r="DL31" s="131"/>
      <c r="DM31" s="131"/>
      <c r="DN31" s="131"/>
      <c r="DO31" s="131"/>
      <c r="DP31" s="131"/>
      <c r="DQ31" s="131"/>
      <c r="DR31" s="131"/>
      <c r="DS31" s="131"/>
      <c r="DT31" s="131"/>
      <c r="DU31" s="131"/>
      <c r="DV31" s="131"/>
      <c r="DW31" s="131"/>
      <c r="DX31" s="131"/>
      <c r="DY31" s="131"/>
      <c r="DZ31" s="131"/>
      <c r="EA31" s="131"/>
      <c r="EB31" s="131"/>
      <c r="EC31" s="131"/>
      <c r="ED31" s="131"/>
      <c r="EE31" s="131"/>
      <c r="EF31" s="131"/>
      <c r="EG31" s="131"/>
      <c r="EH31" s="131"/>
      <c r="EI31" s="131"/>
      <c r="EJ31" s="131"/>
      <c r="EK31" s="131"/>
      <c r="EL31" s="131"/>
      <c r="EM31" s="131"/>
      <c r="EN31" s="131"/>
      <c r="EO31" s="131"/>
      <c r="EP31" s="131"/>
      <c r="EQ31" s="131"/>
      <c r="ER31" s="131"/>
      <c r="ES31" s="131"/>
      <c r="ET31" s="131"/>
      <c r="EU31" s="131"/>
      <c r="EV31" s="131"/>
      <c r="EW31" s="131"/>
      <c r="EX31" s="131"/>
      <c r="EY31" s="131"/>
      <c r="EZ31" s="131"/>
      <c r="FA31" s="131"/>
      <c r="FB31" s="131"/>
      <c r="FC31" s="131"/>
      <c r="FD31" s="131"/>
      <c r="FE31" s="131"/>
      <c r="FF31" s="131"/>
      <c r="FG31" s="131"/>
      <c r="FH31" s="131"/>
      <c r="FI31" s="131"/>
      <c r="FJ31" s="131"/>
      <c r="FK31" s="131"/>
      <c r="FL31" s="131"/>
      <c r="FM31" s="131"/>
      <c r="FN31" s="131"/>
      <c r="FO31" s="131"/>
      <c r="FP31" s="131"/>
      <c r="FQ31" s="131"/>
      <c r="FR31" s="131"/>
      <c r="FS31" s="131"/>
      <c r="FT31" s="131"/>
      <c r="FU31" s="131"/>
      <c r="FV31" s="131"/>
      <c r="FW31" s="131"/>
      <c r="FX31" s="131"/>
      <c r="FY31" s="131"/>
      <c r="FZ31" s="131"/>
      <c r="GA31" s="131"/>
      <c r="GB31" s="131"/>
      <c r="GC31" s="131"/>
      <c r="GD31" s="131"/>
      <c r="GE31" s="131"/>
      <c r="GF31" s="131"/>
      <c r="GG31" s="131"/>
      <c r="GH31" s="131"/>
      <c r="GI31" s="131"/>
      <c r="GJ31" s="131"/>
      <c r="GK31" s="131"/>
      <c r="GL31" s="131"/>
      <c r="GM31" s="131"/>
      <c r="GN31" s="131"/>
      <c r="GO31" s="131"/>
      <c r="GP31" s="131"/>
      <c r="GQ31" s="131"/>
      <c r="GR31" s="131"/>
      <c r="GS31" s="131"/>
      <c r="GT31" s="131"/>
      <c r="GU31" s="131"/>
      <c r="GV31" s="131"/>
      <c r="GW31" s="131"/>
    </row>
    <row r="32" spans="1:205" s="25" customFormat="1" ht="56.25" customHeight="1" thickBot="1" x14ac:dyDescent="0.3">
      <c r="A32" s="254"/>
      <c r="B32" s="257"/>
      <c r="C32" s="64" t="s">
        <v>122</v>
      </c>
      <c r="D32" s="269"/>
      <c r="E32" s="257"/>
      <c r="F32" s="262"/>
      <c r="G32" s="260"/>
      <c r="H32" s="260"/>
      <c r="I32" s="46" t="s">
        <v>78</v>
      </c>
      <c r="J32" s="46" t="s">
        <v>78</v>
      </c>
      <c r="K32" s="46" t="s">
        <v>78</v>
      </c>
      <c r="L32" s="46" t="s">
        <v>78</v>
      </c>
      <c r="M32" s="46" t="s">
        <v>78</v>
      </c>
      <c r="N32" s="46" t="s">
        <v>78</v>
      </c>
      <c r="O32" s="46" t="s">
        <v>78</v>
      </c>
      <c r="P32" s="46" t="s">
        <v>78</v>
      </c>
      <c r="Q32" s="46" t="s">
        <v>78</v>
      </c>
      <c r="R32" s="46" t="s">
        <v>78</v>
      </c>
      <c r="S32" s="46" t="s">
        <v>78</v>
      </c>
      <c r="T32" s="46" t="s">
        <v>78</v>
      </c>
      <c r="U32" s="61" t="e">
        <f t="shared" si="0"/>
        <v>#DIV/0!</v>
      </c>
      <c r="V32" s="320"/>
      <c r="W32" s="159" t="s">
        <v>83</v>
      </c>
      <c r="X32" s="267"/>
      <c r="Y32" s="131"/>
      <c r="Z32" s="131"/>
      <c r="AA32" s="131"/>
      <c r="AB32" s="131"/>
      <c r="AC32" s="131"/>
      <c r="AD32" s="131"/>
      <c r="AE32" s="131"/>
      <c r="AF32" s="131"/>
      <c r="AG32" s="131"/>
      <c r="AH32" s="131"/>
      <c r="AI32" s="131"/>
      <c r="AJ32" s="131"/>
      <c r="AK32" s="131"/>
      <c r="AL32" s="131"/>
      <c r="AM32" s="131"/>
      <c r="AN32" s="131"/>
      <c r="AO32" s="131"/>
      <c r="AP32" s="131"/>
      <c r="AQ32" s="131"/>
      <c r="AR32" s="131"/>
      <c r="AS32" s="131"/>
      <c r="AT32" s="131"/>
      <c r="AU32" s="131"/>
      <c r="AV32" s="131"/>
      <c r="AW32" s="131"/>
      <c r="AX32" s="131"/>
      <c r="AY32" s="131"/>
      <c r="AZ32" s="131"/>
      <c r="BA32" s="131"/>
      <c r="BB32" s="131"/>
      <c r="BC32" s="131"/>
      <c r="BD32" s="131"/>
      <c r="BE32" s="131"/>
      <c r="BF32" s="131"/>
      <c r="BG32" s="131"/>
      <c r="BH32" s="131"/>
      <c r="BI32" s="131"/>
      <c r="BJ32" s="131"/>
      <c r="BK32" s="131"/>
      <c r="BL32" s="131"/>
      <c r="BM32" s="131"/>
      <c r="BN32" s="131"/>
      <c r="BO32" s="131"/>
      <c r="BP32" s="131"/>
      <c r="BQ32" s="131"/>
      <c r="BR32" s="131"/>
      <c r="BS32" s="131"/>
      <c r="BT32" s="131"/>
      <c r="BU32" s="131"/>
      <c r="BV32" s="131"/>
      <c r="BW32" s="131"/>
      <c r="BX32" s="131"/>
      <c r="BY32" s="131"/>
      <c r="BZ32" s="131"/>
      <c r="CA32" s="131"/>
      <c r="CB32" s="131"/>
      <c r="CC32" s="131"/>
      <c r="CD32" s="131"/>
      <c r="CE32" s="131"/>
      <c r="CF32" s="131"/>
      <c r="CG32" s="131"/>
      <c r="CH32" s="131"/>
      <c r="CI32" s="131"/>
      <c r="CJ32" s="131"/>
      <c r="CK32" s="131"/>
      <c r="CL32" s="131"/>
      <c r="CM32" s="131"/>
      <c r="CN32" s="131"/>
      <c r="CO32" s="131"/>
      <c r="CP32" s="131"/>
      <c r="CQ32" s="131"/>
      <c r="CR32" s="131"/>
      <c r="CS32" s="131"/>
      <c r="CT32" s="131"/>
      <c r="CU32" s="131"/>
      <c r="CV32" s="131"/>
      <c r="CW32" s="131"/>
      <c r="CX32" s="131"/>
      <c r="CY32" s="131"/>
      <c r="CZ32" s="131"/>
      <c r="DA32" s="131"/>
      <c r="DB32" s="131"/>
      <c r="DC32" s="131"/>
      <c r="DD32" s="131"/>
      <c r="DE32" s="131"/>
      <c r="DF32" s="131"/>
      <c r="DG32" s="131"/>
      <c r="DH32" s="131"/>
      <c r="DI32" s="131"/>
      <c r="DJ32" s="131"/>
      <c r="DK32" s="131"/>
      <c r="DL32" s="131"/>
      <c r="DM32" s="131"/>
      <c r="DN32" s="131"/>
      <c r="DO32" s="131"/>
      <c r="DP32" s="131"/>
      <c r="DQ32" s="131"/>
      <c r="DR32" s="131"/>
      <c r="DS32" s="131"/>
      <c r="DT32" s="131"/>
      <c r="DU32" s="131"/>
      <c r="DV32" s="131"/>
      <c r="DW32" s="131"/>
      <c r="DX32" s="131"/>
      <c r="DY32" s="131"/>
      <c r="DZ32" s="131"/>
      <c r="EA32" s="131"/>
      <c r="EB32" s="131"/>
      <c r="EC32" s="131"/>
      <c r="ED32" s="131"/>
      <c r="EE32" s="131"/>
      <c r="EF32" s="131"/>
      <c r="EG32" s="131"/>
      <c r="EH32" s="131"/>
      <c r="EI32" s="131"/>
      <c r="EJ32" s="131"/>
      <c r="EK32" s="131"/>
      <c r="EL32" s="131"/>
      <c r="EM32" s="131"/>
      <c r="EN32" s="131"/>
      <c r="EO32" s="131"/>
      <c r="EP32" s="131"/>
      <c r="EQ32" s="131"/>
      <c r="ER32" s="131"/>
      <c r="ES32" s="131"/>
      <c r="ET32" s="131"/>
      <c r="EU32" s="131"/>
      <c r="EV32" s="131"/>
      <c r="EW32" s="131"/>
      <c r="EX32" s="131"/>
      <c r="EY32" s="131"/>
      <c r="EZ32" s="131"/>
      <c r="FA32" s="131"/>
      <c r="FB32" s="131"/>
      <c r="FC32" s="131"/>
      <c r="FD32" s="131"/>
      <c r="FE32" s="131"/>
      <c r="FF32" s="131"/>
      <c r="FG32" s="131"/>
      <c r="FH32" s="131"/>
      <c r="FI32" s="131"/>
      <c r="FJ32" s="131"/>
      <c r="FK32" s="131"/>
      <c r="FL32" s="131"/>
      <c r="FM32" s="131"/>
      <c r="FN32" s="131"/>
      <c r="FO32" s="131"/>
      <c r="FP32" s="131"/>
      <c r="FQ32" s="131"/>
      <c r="FR32" s="131"/>
      <c r="FS32" s="131"/>
      <c r="FT32" s="131"/>
      <c r="FU32" s="131"/>
      <c r="FV32" s="131"/>
      <c r="FW32" s="131"/>
      <c r="FX32" s="131"/>
      <c r="FY32" s="131"/>
      <c r="FZ32" s="131"/>
      <c r="GA32" s="131"/>
      <c r="GB32" s="131"/>
      <c r="GC32" s="131"/>
      <c r="GD32" s="131"/>
      <c r="GE32" s="131"/>
      <c r="GF32" s="131"/>
      <c r="GG32" s="131"/>
      <c r="GH32" s="131"/>
      <c r="GI32" s="131"/>
      <c r="GJ32" s="131"/>
      <c r="GK32" s="131"/>
      <c r="GL32" s="131"/>
      <c r="GM32" s="131"/>
      <c r="GN32" s="131"/>
      <c r="GO32" s="131"/>
      <c r="GP32" s="131"/>
      <c r="GQ32" s="131"/>
      <c r="GR32" s="131"/>
      <c r="GS32" s="131"/>
      <c r="GT32" s="131"/>
      <c r="GU32" s="131"/>
      <c r="GV32" s="131"/>
      <c r="GW32" s="131"/>
    </row>
    <row r="33" spans="1:205" s="25" customFormat="1" ht="56.25" customHeight="1" thickBot="1" x14ac:dyDescent="0.3">
      <c r="A33" s="255"/>
      <c r="B33" s="258"/>
      <c r="C33" s="64" t="s">
        <v>123</v>
      </c>
      <c r="D33" s="277"/>
      <c r="E33" s="258"/>
      <c r="F33" s="278"/>
      <c r="G33" s="279"/>
      <c r="H33" s="279"/>
      <c r="I33" s="46" t="s">
        <v>78</v>
      </c>
      <c r="J33" s="46" t="s">
        <v>78</v>
      </c>
      <c r="K33" s="46" t="s">
        <v>78</v>
      </c>
      <c r="L33" s="46" t="s">
        <v>78</v>
      </c>
      <c r="M33" s="46" t="s">
        <v>78</v>
      </c>
      <c r="N33" s="46" t="s">
        <v>78</v>
      </c>
      <c r="O33" s="46" t="s">
        <v>78</v>
      </c>
      <c r="P33" s="46" t="s">
        <v>78</v>
      </c>
      <c r="Q33" s="46" t="s">
        <v>78</v>
      </c>
      <c r="R33" s="46" t="s">
        <v>78</v>
      </c>
      <c r="S33" s="46" t="s">
        <v>78</v>
      </c>
      <c r="T33" s="46" t="s">
        <v>78</v>
      </c>
      <c r="U33" s="61" t="e">
        <f t="shared" si="0"/>
        <v>#DIV/0!</v>
      </c>
      <c r="V33" s="320"/>
      <c r="W33" s="159" t="s">
        <v>83</v>
      </c>
      <c r="X33" s="274"/>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1"/>
      <c r="BM33" s="131"/>
      <c r="BN33" s="131"/>
      <c r="BO33" s="131"/>
      <c r="BP33" s="131"/>
      <c r="BQ33" s="131"/>
      <c r="BR33" s="131"/>
      <c r="BS33" s="131"/>
      <c r="BT33" s="131"/>
      <c r="BU33" s="131"/>
      <c r="BV33" s="131"/>
      <c r="BW33" s="131"/>
      <c r="BX33" s="131"/>
      <c r="BY33" s="131"/>
      <c r="BZ33" s="131"/>
      <c r="CA33" s="131"/>
      <c r="CB33" s="131"/>
      <c r="CC33" s="131"/>
      <c r="CD33" s="131"/>
      <c r="CE33" s="131"/>
      <c r="CF33" s="131"/>
      <c r="CG33" s="131"/>
      <c r="CH33" s="131"/>
      <c r="CI33" s="131"/>
      <c r="CJ33" s="131"/>
      <c r="CK33" s="131"/>
      <c r="CL33" s="131"/>
      <c r="CM33" s="131"/>
      <c r="CN33" s="131"/>
      <c r="CO33" s="131"/>
      <c r="CP33" s="131"/>
      <c r="CQ33" s="131"/>
      <c r="CR33" s="131"/>
      <c r="CS33" s="131"/>
      <c r="CT33" s="131"/>
      <c r="CU33" s="131"/>
      <c r="CV33" s="131"/>
      <c r="CW33" s="131"/>
      <c r="CX33" s="131"/>
      <c r="CY33" s="131"/>
      <c r="CZ33" s="131"/>
      <c r="DA33" s="131"/>
      <c r="DB33" s="131"/>
      <c r="DC33" s="131"/>
      <c r="DD33" s="131"/>
      <c r="DE33" s="131"/>
      <c r="DF33" s="131"/>
      <c r="DG33" s="131"/>
      <c r="DH33" s="131"/>
      <c r="DI33" s="131"/>
      <c r="DJ33" s="131"/>
      <c r="DK33" s="131"/>
      <c r="DL33" s="131"/>
      <c r="DM33" s="131"/>
      <c r="DN33" s="131"/>
      <c r="DO33" s="131"/>
      <c r="DP33" s="131"/>
      <c r="DQ33" s="131"/>
      <c r="DR33" s="131"/>
      <c r="DS33" s="131"/>
      <c r="DT33" s="131"/>
      <c r="DU33" s="131"/>
      <c r="DV33" s="131"/>
      <c r="DW33" s="131"/>
      <c r="DX33" s="131"/>
      <c r="DY33" s="131"/>
      <c r="DZ33" s="131"/>
      <c r="EA33" s="131"/>
      <c r="EB33" s="131"/>
      <c r="EC33" s="131"/>
      <c r="ED33" s="131"/>
      <c r="EE33" s="131"/>
      <c r="EF33" s="131"/>
      <c r="EG33" s="131"/>
      <c r="EH33" s="131"/>
      <c r="EI33" s="131"/>
      <c r="EJ33" s="131"/>
      <c r="EK33" s="131"/>
      <c r="EL33" s="131"/>
      <c r="EM33" s="131"/>
      <c r="EN33" s="131"/>
      <c r="EO33" s="131"/>
      <c r="EP33" s="131"/>
      <c r="EQ33" s="131"/>
      <c r="ER33" s="131"/>
      <c r="ES33" s="131"/>
      <c r="ET33" s="131"/>
      <c r="EU33" s="131"/>
      <c r="EV33" s="131"/>
      <c r="EW33" s="131"/>
      <c r="EX33" s="131"/>
      <c r="EY33" s="131"/>
      <c r="EZ33" s="131"/>
      <c r="FA33" s="131"/>
      <c r="FB33" s="131"/>
      <c r="FC33" s="131"/>
      <c r="FD33" s="131"/>
      <c r="FE33" s="131"/>
      <c r="FF33" s="131"/>
      <c r="FG33" s="131"/>
      <c r="FH33" s="131"/>
      <c r="FI33" s="131"/>
      <c r="FJ33" s="131"/>
      <c r="FK33" s="131"/>
      <c r="FL33" s="131"/>
      <c r="FM33" s="131"/>
      <c r="FN33" s="131"/>
      <c r="FO33" s="131"/>
      <c r="FP33" s="131"/>
      <c r="FQ33" s="131"/>
      <c r="FR33" s="131"/>
      <c r="FS33" s="131"/>
      <c r="FT33" s="131"/>
      <c r="FU33" s="131"/>
      <c r="FV33" s="131"/>
      <c r="FW33" s="131"/>
      <c r="FX33" s="131"/>
      <c r="FY33" s="131"/>
      <c r="FZ33" s="131"/>
      <c r="GA33" s="131"/>
      <c r="GB33" s="131"/>
      <c r="GC33" s="131"/>
      <c r="GD33" s="131"/>
      <c r="GE33" s="131"/>
      <c r="GF33" s="131"/>
      <c r="GG33" s="131"/>
      <c r="GH33" s="131"/>
      <c r="GI33" s="131"/>
      <c r="GJ33" s="131"/>
      <c r="GK33" s="131"/>
      <c r="GL33" s="131"/>
      <c r="GM33" s="131"/>
      <c r="GN33" s="131"/>
      <c r="GO33" s="131"/>
      <c r="GP33" s="131"/>
      <c r="GQ33" s="131"/>
      <c r="GR33" s="131"/>
      <c r="GS33" s="131"/>
      <c r="GT33" s="131"/>
      <c r="GU33" s="131"/>
      <c r="GV33" s="131"/>
      <c r="GW33" s="131"/>
    </row>
    <row r="34" spans="1:205" s="25" customFormat="1" ht="56.25" customHeight="1" thickBot="1" x14ac:dyDescent="0.3">
      <c r="A34" s="253">
        <v>3</v>
      </c>
      <c r="B34" s="256" t="s">
        <v>89</v>
      </c>
      <c r="C34" s="64" t="s">
        <v>114</v>
      </c>
      <c r="D34" s="268" t="s">
        <v>90</v>
      </c>
      <c r="E34" s="256" t="s">
        <v>77</v>
      </c>
      <c r="F34" s="261" t="s">
        <v>91</v>
      </c>
      <c r="G34" s="259" t="s">
        <v>78</v>
      </c>
      <c r="H34" s="259" t="s">
        <v>78</v>
      </c>
      <c r="I34" s="49">
        <v>1</v>
      </c>
      <c r="J34" s="49">
        <v>1</v>
      </c>
      <c r="K34" s="49">
        <v>1</v>
      </c>
      <c r="L34" s="49">
        <v>1</v>
      </c>
      <c r="M34" s="49">
        <v>1</v>
      </c>
      <c r="N34" s="49">
        <v>1</v>
      </c>
      <c r="O34" s="49">
        <v>1</v>
      </c>
      <c r="P34" s="49">
        <v>1</v>
      </c>
      <c r="Q34" s="49">
        <v>1</v>
      </c>
      <c r="R34" s="49">
        <v>1</v>
      </c>
      <c r="S34" s="49">
        <v>1</v>
      </c>
      <c r="T34" s="46">
        <v>1</v>
      </c>
      <c r="U34" s="100">
        <f t="shared" si="0"/>
        <v>1</v>
      </c>
      <c r="V34" s="317">
        <f>AVERAGE(I34:T42)</f>
        <v>0.99311363636363625</v>
      </c>
      <c r="W34" s="158" t="s">
        <v>124</v>
      </c>
      <c r="X34" s="266" t="s">
        <v>80</v>
      </c>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1"/>
      <c r="BM34" s="131"/>
      <c r="BN34" s="131"/>
      <c r="BO34" s="131"/>
      <c r="BP34" s="131"/>
      <c r="BQ34" s="131"/>
      <c r="BR34" s="131"/>
      <c r="BS34" s="131"/>
      <c r="BT34" s="131"/>
      <c r="BU34" s="131"/>
      <c r="BV34" s="131"/>
      <c r="BW34" s="131"/>
      <c r="BX34" s="131"/>
      <c r="BY34" s="131"/>
      <c r="BZ34" s="131"/>
      <c r="CA34" s="131"/>
      <c r="CB34" s="131"/>
      <c r="CC34" s="131"/>
      <c r="CD34" s="131"/>
      <c r="CE34" s="131"/>
      <c r="CF34" s="131"/>
      <c r="CG34" s="131"/>
      <c r="CH34" s="131"/>
      <c r="CI34" s="131"/>
      <c r="CJ34" s="131"/>
      <c r="CK34" s="131"/>
      <c r="CL34" s="131"/>
      <c r="CM34" s="131"/>
      <c r="CN34" s="131"/>
      <c r="CO34" s="131"/>
      <c r="CP34" s="131"/>
      <c r="CQ34" s="131"/>
      <c r="CR34" s="131"/>
      <c r="CS34" s="131"/>
      <c r="CT34" s="131"/>
      <c r="CU34" s="131"/>
      <c r="CV34" s="131"/>
      <c r="CW34" s="131"/>
      <c r="CX34" s="131"/>
      <c r="CY34" s="131"/>
      <c r="CZ34" s="131"/>
      <c r="DA34" s="131"/>
      <c r="DB34" s="131"/>
      <c r="DC34" s="131"/>
      <c r="DD34" s="131"/>
      <c r="DE34" s="131"/>
      <c r="DF34" s="131"/>
      <c r="DG34" s="131"/>
      <c r="DH34" s="131"/>
      <c r="DI34" s="131"/>
      <c r="DJ34" s="131"/>
      <c r="DK34" s="131"/>
      <c r="DL34" s="131"/>
      <c r="DM34" s="131"/>
      <c r="DN34" s="131"/>
      <c r="DO34" s="131"/>
      <c r="DP34" s="131"/>
      <c r="DQ34" s="131"/>
      <c r="DR34" s="131"/>
      <c r="DS34" s="131"/>
      <c r="DT34" s="131"/>
      <c r="DU34" s="131"/>
      <c r="DV34" s="131"/>
      <c r="DW34" s="131"/>
      <c r="DX34" s="131"/>
      <c r="DY34" s="131"/>
      <c r="DZ34" s="131"/>
      <c r="EA34" s="131"/>
      <c r="EB34" s="131"/>
      <c r="EC34" s="131"/>
      <c r="ED34" s="131"/>
      <c r="EE34" s="131"/>
      <c r="EF34" s="131"/>
      <c r="EG34" s="131"/>
      <c r="EH34" s="131"/>
      <c r="EI34" s="131"/>
      <c r="EJ34" s="131"/>
      <c r="EK34" s="131"/>
      <c r="EL34" s="131"/>
      <c r="EM34" s="131"/>
      <c r="EN34" s="131"/>
      <c r="EO34" s="131"/>
      <c r="EP34" s="131"/>
      <c r="EQ34" s="131"/>
      <c r="ER34" s="131"/>
      <c r="ES34" s="131"/>
      <c r="ET34" s="131"/>
      <c r="EU34" s="131"/>
      <c r="EV34" s="131"/>
      <c r="EW34" s="131"/>
      <c r="EX34" s="131"/>
      <c r="EY34" s="131"/>
      <c r="EZ34" s="131"/>
      <c r="FA34" s="131"/>
      <c r="FB34" s="131"/>
      <c r="FC34" s="131"/>
      <c r="FD34" s="131"/>
      <c r="FE34" s="131"/>
      <c r="FF34" s="131"/>
      <c r="FG34" s="131"/>
      <c r="FH34" s="131"/>
      <c r="FI34" s="131"/>
      <c r="FJ34" s="131"/>
      <c r="FK34" s="131"/>
      <c r="FL34" s="131"/>
      <c r="FM34" s="131"/>
      <c r="FN34" s="131"/>
      <c r="FO34" s="131"/>
      <c r="FP34" s="131"/>
      <c r="FQ34" s="131"/>
      <c r="FR34" s="131"/>
      <c r="FS34" s="131"/>
      <c r="FT34" s="131"/>
      <c r="FU34" s="131"/>
      <c r="FV34" s="131"/>
      <c r="FW34" s="131"/>
      <c r="FX34" s="131"/>
      <c r="FY34" s="131"/>
      <c r="FZ34" s="131"/>
      <c r="GA34" s="131"/>
      <c r="GB34" s="131"/>
      <c r="GC34" s="131"/>
      <c r="GD34" s="131"/>
      <c r="GE34" s="131"/>
      <c r="GF34" s="131"/>
      <c r="GG34" s="131"/>
      <c r="GH34" s="131"/>
      <c r="GI34" s="131"/>
      <c r="GJ34" s="131"/>
      <c r="GK34" s="131"/>
      <c r="GL34" s="131"/>
      <c r="GM34" s="131"/>
      <c r="GN34" s="131"/>
      <c r="GO34" s="131"/>
      <c r="GP34" s="131"/>
      <c r="GQ34" s="131"/>
      <c r="GR34" s="131"/>
      <c r="GS34" s="131"/>
      <c r="GT34" s="131"/>
      <c r="GU34" s="131"/>
      <c r="GV34" s="131"/>
      <c r="GW34" s="131"/>
    </row>
    <row r="35" spans="1:205" s="25" customFormat="1" ht="56.25" customHeight="1" thickBot="1" x14ac:dyDescent="0.3">
      <c r="A35" s="254"/>
      <c r="B35" s="257"/>
      <c r="C35" s="64" t="s">
        <v>115</v>
      </c>
      <c r="D35" s="269"/>
      <c r="E35" s="257"/>
      <c r="F35" s="262"/>
      <c r="G35" s="260"/>
      <c r="H35" s="260"/>
      <c r="I35" s="49">
        <v>1</v>
      </c>
      <c r="J35" s="49">
        <v>1</v>
      </c>
      <c r="K35" s="49">
        <v>1</v>
      </c>
      <c r="L35" s="49">
        <v>1</v>
      </c>
      <c r="M35" s="49">
        <v>1</v>
      </c>
      <c r="N35" s="49">
        <v>1</v>
      </c>
      <c r="O35" s="49">
        <v>1</v>
      </c>
      <c r="P35" s="49">
        <v>1</v>
      </c>
      <c r="Q35" s="49">
        <v>1</v>
      </c>
      <c r="R35" s="49">
        <v>1</v>
      </c>
      <c r="S35" s="49">
        <v>1</v>
      </c>
      <c r="T35" s="46">
        <v>1</v>
      </c>
      <c r="U35" s="100">
        <f t="shared" si="0"/>
        <v>1</v>
      </c>
      <c r="V35" s="317"/>
      <c r="W35" s="158" t="s">
        <v>124</v>
      </c>
      <c r="X35" s="267"/>
      <c r="Y35" s="131"/>
      <c r="Z35" s="131"/>
      <c r="AA35" s="131"/>
      <c r="AB35" s="131"/>
      <c r="AC35" s="131"/>
      <c r="AD35" s="131"/>
      <c r="AE35" s="131"/>
      <c r="AF35" s="131"/>
      <c r="AG35" s="131"/>
      <c r="AH35" s="131"/>
      <c r="AI35" s="131"/>
      <c r="AJ35" s="131"/>
      <c r="AK35" s="131"/>
      <c r="AL35" s="131"/>
      <c r="AM35" s="131"/>
      <c r="AN35" s="131"/>
      <c r="AO35" s="131"/>
      <c r="AP35" s="131"/>
      <c r="AQ35" s="131"/>
      <c r="AR35" s="131"/>
      <c r="AS35" s="131"/>
      <c r="AT35" s="131"/>
      <c r="AU35" s="131"/>
      <c r="AV35" s="131"/>
      <c r="AW35" s="131"/>
      <c r="AX35" s="131"/>
      <c r="AY35" s="131"/>
      <c r="AZ35" s="131"/>
      <c r="BA35" s="131"/>
      <c r="BB35" s="131"/>
      <c r="BC35" s="131"/>
      <c r="BD35" s="131"/>
      <c r="BE35" s="131"/>
      <c r="BF35" s="131"/>
      <c r="BG35" s="131"/>
      <c r="BH35" s="131"/>
      <c r="BI35" s="131"/>
      <c r="BJ35" s="131"/>
      <c r="BK35" s="131"/>
      <c r="BL35" s="131"/>
      <c r="BM35" s="131"/>
      <c r="BN35" s="131"/>
      <c r="BO35" s="131"/>
      <c r="BP35" s="131"/>
      <c r="BQ35" s="131"/>
      <c r="BR35" s="131"/>
      <c r="BS35" s="131"/>
      <c r="BT35" s="131"/>
      <c r="BU35" s="131"/>
      <c r="BV35" s="131"/>
      <c r="BW35" s="131"/>
      <c r="BX35" s="131"/>
      <c r="BY35" s="131"/>
      <c r="BZ35" s="131"/>
      <c r="CA35" s="131"/>
      <c r="CB35" s="131"/>
      <c r="CC35" s="131"/>
      <c r="CD35" s="131"/>
      <c r="CE35" s="131"/>
      <c r="CF35" s="131"/>
      <c r="CG35" s="131"/>
      <c r="CH35" s="131"/>
      <c r="CI35" s="131"/>
      <c r="CJ35" s="131"/>
      <c r="CK35" s="131"/>
      <c r="CL35" s="131"/>
      <c r="CM35" s="131"/>
      <c r="CN35" s="131"/>
      <c r="CO35" s="131"/>
      <c r="CP35" s="131"/>
      <c r="CQ35" s="131"/>
      <c r="CR35" s="131"/>
      <c r="CS35" s="131"/>
      <c r="CT35" s="131"/>
      <c r="CU35" s="131"/>
      <c r="CV35" s="131"/>
      <c r="CW35" s="131"/>
      <c r="CX35" s="131"/>
      <c r="CY35" s="131"/>
      <c r="CZ35" s="131"/>
      <c r="DA35" s="131"/>
      <c r="DB35" s="131"/>
      <c r="DC35" s="131"/>
      <c r="DD35" s="131"/>
      <c r="DE35" s="131"/>
      <c r="DF35" s="131"/>
      <c r="DG35" s="131"/>
      <c r="DH35" s="131"/>
      <c r="DI35" s="131"/>
      <c r="DJ35" s="131"/>
      <c r="DK35" s="131"/>
      <c r="DL35" s="131"/>
      <c r="DM35" s="131"/>
      <c r="DN35" s="131"/>
      <c r="DO35" s="131"/>
      <c r="DP35" s="131"/>
      <c r="DQ35" s="131"/>
      <c r="DR35" s="131"/>
      <c r="DS35" s="131"/>
      <c r="DT35" s="131"/>
      <c r="DU35" s="131"/>
      <c r="DV35" s="131"/>
      <c r="DW35" s="131"/>
      <c r="DX35" s="131"/>
      <c r="DY35" s="131"/>
      <c r="DZ35" s="131"/>
      <c r="EA35" s="131"/>
      <c r="EB35" s="131"/>
      <c r="EC35" s="131"/>
      <c r="ED35" s="131"/>
      <c r="EE35" s="131"/>
      <c r="EF35" s="131"/>
      <c r="EG35" s="131"/>
      <c r="EH35" s="131"/>
      <c r="EI35" s="131"/>
      <c r="EJ35" s="131"/>
      <c r="EK35" s="131"/>
      <c r="EL35" s="131"/>
      <c r="EM35" s="131"/>
      <c r="EN35" s="131"/>
      <c r="EO35" s="131"/>
      <c r="EP35" s="131"/>
      <c r="EQ35" s="131"/>
      <c r="ER35" s="131"/>
      <c r="ES35" s="131"/>
      <c r="ET35" s="131"/>
      <c r="EU35" s="131"/>
      <c r="EV35" s="131"/>
      <c r="EW35" s="131"/>
      <c r="EX35" s="131"/>
      <c r="EY35" s="131"/>
      <c r="EZ35" s="131"/>
      <c r="FA35" s="131"/>
      <c r="FB35" s="131"/>
      <c r="FC35" s="131"/>
      <c r="FD35" s="131"/>
      <c r="FE35" s="131"/>
      <c r="FF35" s="131"/>
      <c r="FG35" s="131"/>
      <c r="FH35" s="131"/>
      <c r="FI35" s="131"/>
      <c r="FJ35" s="131"/>
      <c r="FK35" s="131"/>
      <c r="FL35" s="131"/>
      <c r="FM35" s="131"/>
      <c r="FN35" s="131"/>
      <c r="FO35" s="131"/>
      <c r="FP35" s="131"/>
      <c r="FQ35" s="131"/>
      <c r="FR35" s="131"/>
      <c r="FS35" s="131"/>
      <c r="FT35" s="131"/>
      <c r="FU35" s="131"/>
      <c r="FV35" s="131"/>
      <c r="FW35" s="131"/>
      <c r="FX35" s="131"/>
      <c r="FY35" s="131"/>
      <c r="FZ35" s="131"/>
      <c r="GA35" s="131"/>
      <c r="GB35" s="131"/>
      <c r="GC35" s="131"/>
      <c r="GD35" s="131"/>
      <c r="GE35" s="131"/>
      <c r="GF35" s="131"/>
      <c r="GG35" s="131"/>
      <c r="GH35" s="131"/>
      <c r="GI35" s="131"/>
      <c r="GJ35" s="131"/>
      <c r="GK35" s="131"/>
      <c r="GL35" s="131"/>
      <c r="GM35" s="131"/>
      <c r="GN35" s="131"/>
      <c r="GO35" s="131"/>
      <c r="GP35" s="131"/>
      <c r="GQ35" s="131"/>
      <c r="GR35" s="131"/>
      <c r="GS35" s="131"/>
      <c r="GT35" s="131"/>
      <c r="GU35" s="131"/>
      <c r="GV35" s="131"/>
      <c r="GW35" s="131"/>
    </row>
    <row r="36" spans="1:205" s="25" customFormat="1" ht="56.25" customHeight="1" thickBot="1" x14ac:dyDescent="0.3">
      <c r="A36" s="254"/>
      <c r="B36" s="257"/>
      <c r="C36" s="64" t="s">
        <v>116</v>
      </c>
      <c r="D36" s="269"/>
      <c r="E36" s="257"/>
      <c r="F36" s="262"/>
      <c r="G36" s="260"/>
      <c r="H36" s="260"/>
      <c r="I36" s="46" t="s">
        <v>78</v>
      </c>
      <c r="J36" s="46" t="s">
        <v>78</v>
      </c>
      <c r="K36" s="49">
        <v>1</v>
      </c>
      <c r="L36" s="46" t="s">
        <v>78</v>
      </c>
      <c r="M36" s="46" t="s">
        <v>78</v>
      </c>
      <c r="N36" s="46" t="s">
        <v>78</v>
      </c>
      <c r="O36" s="46" t="s">
        <v>78</v>
      </c>
      <c r="P36" s="46" t="s">
        <v>78</v>
      </c>
      <c r="Q36" s="46" t="s">
        <v>78</v>
      </c>
      <c r="R36" s="46" t="s">
        <v>78</v>
      </c>
      <c r="S36" s="46" t="s">
        <v>78</v>
      </c>
      <c r="T36" s="46" t="s">
        <v>78</v>
      </c>
      <c r="U36" s="100">
        <f t="shared" si="0"/>
        <v>1</v>
      </c>
      <c r="V36" s="317"/>
      <c r="W36" s="159" t="s">
        <v>117</v>
      </c>
      <c r="X36" s="267"/>
      <c r="Y36" s="131"/>
      <c r="Z36" s="131"/>
      <c r="AA36" s="131"/>
      <c r="AB36" s="131"/>
      <c r="AC36" s="131"/>
      <c r="AD36" s="131"/>
      <c r="AE36" s="131"/>
      <c r="AF36" s="131"/>
      <c r="AG36" s="131"/>
      <c r="AH36" s="131"/>
      <c r="AI36" s="131"/>
      <c r="AJ36" s="131"/>
      <c r="AK36" s="131"/>
      <c r="AL36" s="131"/>
      <c r="AM36" s="131"/>
      <c r="AN36" s="131"/>
      <c r="AO36" s="131"/>
      <c r="AP36" s="131"/>
      <c r="AQ36" s="131"/>
      <c r="AR36" s="131"/>
      <c r="AS36" s="131"/>
      <c r="AT36" s="131"/>
      <c r="AU36" s="131"/>
      <c r="AV36" s="131"/>
      <c r="AW36" s="131"/>
      <c r="AX36" s="131"/>
      <c r="AY36" s="131"/>
      <c r="AZ36" s="131"/>
      <c r="BA36" s="131"/>
      <c r="BB36" s="131"/>
      <c r="BC36" s="131"/>
      <c r="BD36" s="131"/>
      <c r="BE36" s="131"/>
      <c r="BF36" s="131"/>
      <c r="BG36" s="131"/>
      <c r="BH36" s="131"/>
      <c r="BI36" s="131"/>
      <c r="BJ36" s="131"/>
      <c r="BK36" s="131"/>
      <c r="BL36" s="131"/>
      <c r="BM36" s="131"/>
      <c r="BN36" s="131"/>
      <c r="BO36" s="131"/>
      <c r="BP36" s="131"/>
      <c r="BQ36" s="131"/>
      <c r="BR36" s="131"/>
      <c r="BS36" s="131"/>
      <c r="BT36" s="131"/>
      <c r="BU36" s="131"/>
      <c r="BV36" s="131"/>
      <c r="BW36" s="131"/>
      <c r="BX36" s="131"/>
      <c r="BY36" s="131"/>
      <c r="BZ36" s="131"/>
      <c r="CA36" s="131"/>
      <c r="CB36" s="131"/>
      <c r="CC36" s="131"/>
      <c r="CD36" s="131"/>
      <c r="CE36" s="131"/>
      <c r="CF36" s="131"/>
      <c r="CG36" s="131"/>
      <c r="CH36" s="131"/>
      <c r="CI36" s="131"/>
      <c r="CJ36" s="131"/>
      <c r="CK36" s="131"/>
      <c r="CL36" s="131"/>
      <c r="CM36" s="131"/>
      <c r="CN36" s="131"/>
      <c r="CO36" s="131"/>
      <c r="CP36" s="131"/>
      <c r="CQ36" s="131"/>
      <c r="CR36" s="131"/>
      <c r="CS36" s="131"/>
      <c r="CT36" s="131"/>
      <c r="CU36" s="131"/>
      <c r="CV36" s="131"/>
      <c r="CW36" s="131"/>
      <c r="CX36" s="131"/>
      <c r="CY36" s="131"/>
      <c r="CZ36" s="131"/>
      <c r="DA36" s="131"/>
      <c r="DB36" s="131"/>
      <c r="DC36" s="131"/>
      <c r="DD36" s="131"/>
      <c r="DE36" s="131"/>
      <c r="DF36" s="131"/>
      <c r="DG36" s="131"/>
      <c r="DH36" s="131"/>
      <c r="DI36" s="131"/>
      <c r="DJ36" s="131"/>
      <c r="DK36" s="131"/>
      <c r="DL36" s="131"/>
      <c r="DM36" s="131"/>
      <c r="DN36" s="131"/>
      <c r="DO36" s="131"/>
      <c r="DP36" s="131"/>
      <c r="DQ36" s="131"/>
      <c r="DR36" s="131"/>
      <c r="DS36" s="131"/>
      <c r="DT36" s="131"/>
      <c r="DU36" s="131"/>
      <c r="DV36" s="131"/>
      <c r="DW36" s="131"/>
      <c r="DX36" s="131"/>
      <c r="DY36" s="131"/>
      <c r="DZ36" s="131"/>
      <c r="EA36" s="131"/>
      <c r="EB36" s="131"/>
      <c r="EC36" s="131"/>
      <c r="ED36" s="131"/>
      <c r="EE36" s="131"/>
      <c r="EF36" s="131"/>
      <c r="EG36" s="131"/>
      <c r="EH36" s="131"/>
      <c r="EI36" s="131"/>
      <c r="EJ36" s="131"/>
      <c r="EK36" s="131"/>
      <c r="EL36" s="131"/>
      <c r="EM36" s="131"/>
      <c r="EN36" s="131"/>
      <c r="EO36" s="131"/>
      <c r="EP36" s="131"/>
      <c r="EQ36" s="131"/>
      <c r="ER36" s="131"/>
      <c r="ES36" s="131"/>
      <c r="ET36" s="131"/>
      <c r="EU36" s="131"/>
      <c r="EV36" s="131"/>
      <c r="EW36" s="131"/>
      <c r="EX36" s="131"/>
      <c r="EY36" s="131"/>
      <c r="EZ36" s="131"/>
      <c r="FA36" s="131"/>
      <c r="FB36" s="131"/>
      <c r="FC36" s="131"/>
      <c r="FD36" s="131"/>
      <c r="FE36" s="131"/>
      <c r="FF36" s="131"/>
      <c r="FG36" s="131"/>
      <c r="FH36" s="131"/>
      <c r="FI36" s="131"/>
      <c r="FJ36" s="131"/>
      <c r="FK36" s="131"/>
      <c r="FL36" s="131"/>
      <c r="FM36" s="131"/>
      <c r="FN36" s="131"/>
      <c r="FO36" s="131"/>
      <c r="FP36" s="131"/>
      <c r="FQ36" s="131"/>
      <c r="FR36" s="131"/>
      <c r="FS36" s="131"/>
      <c r="FT36" s="131"/>
      <c r="FU36" s="131"/>
      <c r="FV36" s="131"/>
      <c r="FW36" s="131"/>
      <c r="FX36" s="131"/>
      <c r="FY36" s="131"/>
      <c r="FZ36" s="131"/>
      <c r="GA36" s="131"/>
      <c r="GB36" s="131"/>
      <c r="GC36" s="131"/>
      <c r="GD36" s="131"/>
      <c r="GE36" s="131"/>
      <c r="GF36" s="131"/>
      <c r="GG36" s="131"/>
      <c r="GH36" s="131"/>
      <c r="GI36" s="131"/>
      <c r="GJ36" s="131"/>
      <c r="GK36" s="131"/>
      <c r="GL36" s="131"/>
      <c r="GM36" s="131"/>
      <c r="GN36" s="131"/>
      <c r="GO36" s="131"/>
      <c r="GP36" s="131"/>
      <c r="GQ36" s="131"/>
      <c r="GR36" s="131"/>
      <c r="GS36" s="131"/>
      <c r="GT36" s="131"/>
      <c r="GU36" s="131"/>
      <c r="GV36" s="131"/>
      <c r="GW36" s="131"/>
    </row>
    <row r="37" spans="1:205" s="25" customFormat="1" ht="56.25" customHeight="1" thickBot="1" x14ac:dyDescent="0.3">
      <c r="A37" s="254"/>
      <c r="B37" s="257"/>
      <c r="C37" s="64" t="s">
        <v>118</v>
      </c>
      <c r="D37" s="269"/>
      <c r="E37" s="257"/>
      <c r="F37" s="262"/>
      <c r="G37" s="260"/>
      <c r="H37" s="260"/>
      <c r="I37" s="46" t="s">
        <v>78</v>
      </c>
      <c r="J37" s="46" t="s">
        <v>78</v>
      </c>
      <c r="K37" s="49">
        <v>1</v>
      </c>
      <c r="L37" s="46" t="s">
        <v>78</v>
      </c>
      <c r="M37" s="49">
        <v>1</v>
      </c>
      <c r="N37" s="49">
        <v>1</v>
      </c>
      <c r="O37" s="49">
        <v>1</v>
      </c>
      <c r="P37" s="46" t="s">
        <v>78</v>
      </c>
      <c r="Q37" s="46" t="s">
        <v>78</v>
      </c>
      <c r="R37" s="46" t="s">
        <v>78</v>
      </c>
      <c r="S37" s="46" t="s">
        <v>78</v>
      </c>
      <c r="T37" s="46" t="s">
        <v>78</v>
      </c>
      <c r="U37" s="100">
        <f t="shared" si="0"/>
        <v>1</v>
      </c>
      <c r="V37" s="317"/>
      <c r="W37" s="158" t="s">
        <v>149</v>
      </c>
      <c r="X37" s="267"/>
      <c r="Y37" s="131"/>
      <c r="Z37" s="131"/>
      <c r="AA37" s="131"/>
      <c r="AB37" s="131"/>
      <c r="AC37" s="131"/>
      <c r="AD37" s="131"/>
      <c r="AE37" s="131"/>
      <c r="AF37" s="131"/>
      <c r="AG37" s="131"/>
      <c r="AH37" s="131"/>
      <c r="AI37" s="131"/>
      <c r="AJ37" s="131"/>
      <c r="AK37" s="131"/>
      <c r="AL37" s="131"/>
      <c r="AM37" s="131"/>
      <c r="AN37" s="131"/>
      <c r="AO37" s="131"/>
      <c r="AP37" s="131"/>
      <c r="AQ37" s="131"/>
      <c r="AR37" s="131"/>
      <c r="AS37" s="131"/>
      <c r="AT37" s="131"/>
      <c r="AU37" s="131"/>
      <c r="AV37" s="131"/>
      <c r="AW37" s="131"/>
      <c r="AX37" s="131"/>
      <c r="AY37" s="131"/>
      <c r="AZ37" s="131"/>
      <c r="BA37" s="131"/>
      <c r="BB37" s="131"/>
      <c r="BC37" s="131"/>
      <c r="BD37" s="131"/>
      <c r="BE37" s="131"/>
      <c r="BF37" s="131"/>
      <c r="BG37" s="131"/>
      <c r="BH37" s="131"/>
      <c r="BI37" s="131"/>
      <c r="BJ37" s="131"/>
      <c r="BK37" s="131"/>
      <c r="BL37" s="131"/>
      <c r="BM37" s="131"/>
      <c r="BN37" s="131"/>
      <c r="BO37" s="131"/>
      <c r="BP37" s="131"/>
      <c r="BQ37" s="131"/>
      <c r="BR37" s="131"/>
      <c r="BS37" s="131"/>
      <c r="BT37" s="131"/>
      <c r="BU37" s="131"/>
      <c r="BV37" s="131"/>
      <c r="BW37" s="131"/>
      <c r="BX37" s="131"/>
      <c r="BY37" s="131"/>
      <c r="BZ37" s="131"/>
      <c r="CA37" s="131"/>
      <c r="CB37" s="131"/>
      <c r="CC37" s="131"/>
      <c r="CD37" s="131"/>
      <c r="CE37" s="131"/>
      <c r="CF37" s="131"/>
      <c r="CG37" s="131"/>
      <c r="CH37" s="131"/>
      <c r="CI37" s="131"/>
      <c r="CJ37" s="131"/>
      <c r="CK37" s="131"/>
      <c r="CL37" s="131"/>
      <c r="CM37" s="131"/>
      <c r="CN37" s="131"/>
      <c r="CO37" s="131"/>
      <c r="CP37" s="131"/>
      <c r="CQ37" s="131"/>
      <c r="CR37" s="131"/>
      <c r="CS37" s="131"/>
      <c r="CT37" s="131"/>
      <c r="CU37" s="131"/>
      <c r="CV37" s="131"/>
      <c r="CW37" s="131"/>
      <c r="CX37" s="131"/>
      <c r="CY37" s="131"/>
      <c r="CZ37" s="131"/>
      <c r="DA37" s="131"/>
      <c r="DB37" s="131"/>
      <c r="DC37" s="131"/>
      <c r="DD37" s="131"/>
      <c r="DE37" s="131"/>
      <c r="DF37" s="131"/>
      <c r="DG37" s="131"/>
      <c r="DH37" s="131"/>
      <c r="DI37" s="131"/>
      <c r="DJ37" s="131"/>
      <c r="DK37" s="131"/>
      <c r="DL37" s="131"/>
      <c r="DM37" s="131"/>
      <c r="DN37" s="131"/>
      <c r="DO37" s="131"/>
      <c r="DP37" s="131"/>
      <c r="DQ37" s="131"/>
      <c r="DR37" s="131"/>
      <c r="DS37" s="131"/>
      <c r="DT37" s="131"/>
      <c r="DU37" s="131"/>
      <c r="DV37" s="131"/>
      <c r="DW37" s="131"/>
      <c r="DX37" s="131"/>
      <c r="DY37" s="131"/>
      <c r="DZ37" s="131"/>
      <c r="EA37" s="131"/>
      <c r="EB37" s="131"/>
      <c r="EC37" s="131"/>
      <c r="ED37" s="131"/>
      <c r="EE37" s="131"/>
      <c r="EF37" s="131"/>
      <c r="EG37" s="131"/>
      <c r="EH37" s="131"/>
      <c r="EI37" s="131"/>
      <c r="EJ37" s="131"/>
      <c r="EK37" s="131"/>
      <c r="EL37" s="131"/>
      <c r="EM37" s="131"/>
      <c r="EN37" s="131"/>
      <c r="EO37" s="131"/>
      <c r="EP37" s="131"/>
      <c r="EQ37" s="131"/>
      <c r="ER37" s="131"/>
      <c r="ES37" s="131"/>
      <c r="ET37" s="131"/>
      <c r="EU37" s="131"/>
      <c r="EV37" s="131"/>
      <c r="EW37" s="131"/>
      <c r="EX37" s="131"/>
      <c r="EY37" s="131"/>
      <c r="EZ37" s="131"/>
      <c r="FA37" s="131"/>
      <c r="FB37" s="131"/>
      <c r="FC37" s="131"/>
      <c r="FD37" s="131"/>
      <c r="FE37" s="131"/>
      <c r="FF37" s="131"/>
      <c r="FG37" s="131"/>
      <c r="FH37" s="131"/>
      <c r="FI37" s="131"/>
      <c r="FJ37" s="131"/>
      <c r="FK37" s="131"/>
      <c r="FL37" s="131"/>
      <c r="FM37" s="131"/>
      <c r="FN37" s="131"/>
      <c r="FO37" s="131"/>
      <c r="FP37" s="131"/>
      <c r="FQ37" s="131"/>
      <c r="FR37" s="131"/>
      <c r="FS37" s="131"/>
      <c r="FT37" s="131"/>
      <c r="FU37" s="131"/>
      <c r="FV37" s="131"/>
      <c r="FW37" s="131"/>
      <c r="FX37" s="131"/>
      <c r="FY37" s="131"/>
      <c r="FZ37" s="131"/>
      <c r="GA37" s="131"/>
      <c r="GB37" s="131"/>
      <c r="GC37" s="131"/>
      <c r="GD37" s="131"/>
      <c r="GE37" s="131"/>
      <c r="GF37" s="131"/>
      <c r="GG37" s="131"/>
      <c r="GH37" s="131"/>
      <c r="GI37" s="131"/>
      <c r="GJ37" s="131"/>
      <c r="GK37" s="131"/>
      <c r="GL37" s="131"/>
      <c r="GM37" s="131"/>
      <c r="GN37" s="131"/>
      <c r="GO37" s="131"/>
      <c r="GP37" s="131"/>
      <c r="GQ37" s="131"/>
      <c r="GR37" s="131"/>
      <c r="GS37" s="131"/>
      <c r="GT37" s="131"/>
      <c r="GU37" s="131"/>
      <c r="GV37" s="131"/>
      <c r="GW37" s="131"/>
    </row>
    <row r="38" spans="1:205" s="25" customFormat="1" ht="56.25" customHeight="1" thickBot="1" x14ac:dyDescent="0.3">
      <c r="A38" s="254"/>
      <c r="B38" s="257"/>
      <c r="C38" s="64" t="s">
        <v>119</v>
      </c>
      <c r="D38" s="269"/>
      <c r="E38" s="257"/>
      <c r="F38" s="262"/>
      <c r="G38" s="260"/>
      <c r="H38" s="260"/>
      <c r="I38" s="46" t="s">
        <v>78</v>
      </c>
      <c r="J38" s="49">
        <v>1</v>
      </c>
      <c r="K38" s="49">
        <v>1</v>
      </c>
      <c r="L38" s="49">
        <v>1</v>
      </c>
      <c r="M38" s="49">
        <v>1</v>
      </c>
      <c r="N38" s="49">
        <v>1</v>
      </c>
      <c r="O38" s="49">
        <v>1</v>
      </c>
      <c r="P38" s="49">
        <v>1</v>
      </c>
      <c r="Q38" s="49">
        <v>1</v>
      </c>
      <c r="R38" s="49">
        <v>1</v>
      </c>
      <c r="S38" s="49">
        <v>1</v>
      </c>
      <c r="T38" s="46">
        <v>1</v>
      </c>
      <c r="U38" s="100">
        <f t="shared" si="0"/>
        <v>1</v>
      </c>
      <c r="V38" s="317"/>
      <c r="W38" s="158" t="s">
        <v>124</v>
      </c>
      <c r="X38" s="267"/>
      <c r="Y38" s="131"/>
      <c r="Z38" s="131"/>
      <c r="AA38" s="131"/>
      <c r="AB38" s="131"/>
      <c r="AC38" s="131"/>
      <c r="AD38" s="131"/>
      <c r="AE38" s="131"/>
      <c r="AF38" s="131"/>
      <c r="AG38" s="131"/>
      <c r="AH38" s="131"/>
      <c r="AI38" s="131"/>
      <c r="AJ38" s="131"/>
      <c r="AK38" s="131"/>
      <c r="AL38" s="131"/>
      <c r="AM38" s="131"/>
      <c r="AN38" s="131"/>
      <c r="AO38" s="131"/>
      <c r="AP38" s="131"/>
      <c r="AQ38" s="131"/>
      <c r="AR38" s="131"/>
      <c r="AS38" s="131"/>
      <c r="AT38" s="131"/>
      <c r="AU38" s="131"/>
      <c r="AV38" s="131"/>
      <c r="AW38" s="131"/>
      <c r="AX38" s="131"/>
      <c r="AY38" s="131"/>
      <c r="AZ38" s="131"/>
      <c r="BA38" s="131"/>
      <c r="BB38" s="131"/>
      <c r="BC38" s="131"/>
      <c r="BD38" s="131"/>
      <c r="BE38" s="131"/>
      <c r="BF38" s="131"/>
      <c r="BG38" s="131"/>
      <c r="BH38" s="131"/>
      <c r="BI38" s="131"/>
      <c r="BJ38" s="131"/>
      <c r="BK38" s="131"/>
      <c r="BL38" s="131"/>
      <c r="BM38" s="131"/>
      <c r="BN38" s="131"/>
      <c r="BO38" s="131"/>
      <c r="BP38" s="131"/>
      <c r="BQ38" s="131"/>
      <c r="BR38" s="131"/>
      <c r="BS38" s="131"/>
      <c r="BT38" s="131"/>
      <c r="BU38" s="131"/>
      <c r="BV38" s="131"/>
      <c r="BW38" s="131"/>
      <c r="BX38" s="131"/>
      <c r="BY38" s="131"/>
      <c r="BZ38" s="131"/>
      <c r="CA38" s="131"/>
      <c r="CB38" s="131"/>
      <c r="CC38" s="131"/>
      <c r="CD38" s="131"/>
      <c r="CE38" s="131"/>
      <c r="CF38" s="131"/>
      <c r="CG38" s="131"/>
      <c r="CH38" s="131"/>
      <c r="CI38" s="131"/>
      <c r="CJ38" s="131"/>
      <c r="CK38" s="131"/>
      <c r="CL38" s="131"/>
      <c r="CM38" s="131"/>
      <c r="CN38" s="131"/>
      <c r="CO38" s="131"/>
      <c r="CP38" s="131"/>
      <c r="CQ38" s="131"/>
      <c r="CR38" s="131"/>
      <c r="CS38" s="131"/>
      <c r="CT38" s="131"/>
      <c r="CU38" s="131"/>
      <c r="CV38" s="131"/>
      <c r="CW38" s="131"/>
      <c r="CX38" s="131"/>
      <c r="CY38" s="131"/>
      <c r="CZ38" s="131"/>
      <c r="DA38" s="131"/>
      <c r="DB38" s="131"/>
      <c r="DC38" s="131"/>
      <c r="DD38" s="131"/>
      <c r="DE38" s="131"/>
      <c r="DF38" s="131"/>
      <c r="DG38" s="131"/>
      <c r="DH38" s="131"/>
      <c r="DI38" s="131"/>
      <c r="DJ38" s="131"/>
      <c r="DK38" s="131"/>
      <c r="DL38" s="131"/>
      <c r="DM38" s="131"/>
      <c r="DN38" s="131"/>
      <c r="DO38" s="131"/>
      <c r="DP38" s="131"/>
      <c r="DQ38" s="131"/>
      <c r="DR38" s="131"/>
      <c r="DS38" s="131"/>
      <c r="DT38" s="131"/>
      <c r="DU38" s="131"/>
      <c r="DV38" s="131"/>
      <c r="DW38" s="131"/>
      <c r="DX38" s="131"/>
      <c r="DY38" s="131"/>
      <c r="DZ38" s="131"/>
      <c r="EA38" s="131"/>
      <c r="EB38" s="131"/>
      <c r="EC38" s="131"/>
      <c r="ED38" s="131"/>
      <c r="EE38" s="131"/>
      <c r="EF38" s="131"/>
      <c r="EG38" s="131"/>
      <c r="EH38" s="131"/>
      <c r="EI38" s="131"/>
      <c r="EJ38" s="131"/>
      <c r="EK38" s="131"/>
      <c r="EL38" s="131"/>
      <c r="EM38" s="131"/>
      <c r="EN38" s="131"/>
      <c r="EO38" s="131"/>
      <c r="EP38" s="131"/>
      <c r="EQ38" s="131"/>
      <c r="ER38" s="131"/>
      <c r="ES38" s="131"/>
      <c r="ET38" s="131"/>
      <c r="EU38" s="131"/>
      <c r="EV38" s="131"/>
      <c r="EW38" s="131"/>
      <c r="EX38" s="131"/>
      <c r="EY38" s="131"/>
      <c r="EZ38" s="131"/>
      <c r="FA38" s="131"/>
      <c r="FB38" s="131"/>
      <c r="FC38" s="131"/>
      <c r="FD38" s="131"/>
      <c r="FE38" s="131"/>
      <c r="FF38" s="131"/>
      <c r="FG38" s="131"/>
      <c r="FH38" s="131"/>
      <c r="FI38" s="131"/>
      <c r="FJ38" s="131"/>
      <c r="FK38" s="131"/>
      <c r="FL38" s="131"/>
      <c r="FM38" s="131"/>
      <c r="FN38" s="131"/>
      <c r="FO38" s="131"/>
      <c r="FP38" s="131"/>
      <c r="FQ38" s="131"/>
      <c r="FR38" s="131"/>
      <c r="FS38" s="131"/>
      <c r="FT38" s="131"/>
      <c r="FU38" s="131"/>
      <c r="FV38" s="131"/>
      <c r="FW38" s="131"/>
      <c r="FX38" s="131"/>
      <c r="FY38" s="131"/>
      <c r="FZ38" s="131"/>
      <c r="GA38" s="131"/>
      <c r="GB38" s="131"/>
      <c r="GC38" s="131"/>
      <c r="GD38" s="131"/>
      <c r="GE38" s="131"/>
      <c r="GF38" s="131"/>
      <c r="GG38" s="131"/>
      <c r="GH38" s="131"/>
      <c r="GI38" s="131"/>
      <c r="GJ38" s="131"/>
      <c r="GK38" s="131"/>
      <c r="GL38" s="131"/>
      <c r="GM38" s="131"/>
      <c r="GN38" s="131"/>
      <c r="GO38" s="131"/>
      <c r="GP38" s="131"/>
      <c r="GQ38" s="131"/>
      <c r="GR38" s="131"/>
      <c r="GS38" s="131"/>
      <c r="GT38" s="131"/>
      <c r="GU38" s="131"/>
      <c r="GV38" s="131"/>
      <c r="GW38" s="131"/>
    </row>
    <row r="39" spans="1:205" s="25" customFormat="1" ht="56.25" customHeight="1" thickBot="1" x14ac:dyDescent="0.3">
      <c r="A39" s="254"/>
      <c r="B39" s="257"/>
      <c r="C39" s="64" t="s">
        <v>120</v>
      </c>
      <c r="D39" s="269"/>
      <c r="E39" s="257"/>
      <c r="F39" s="262"/>
      <c r="G39" s="260"/>
      <c r="H39" s="260"/>
      <c r="I39" s="46" t="s">
        <v>78</v>
      </c>
      <c r="J39" s="46" t="s">
        <v>78</v>
      </c>
      <c r="K39" s="49">
        <v>1</v>
      </c>
      <c r="L39" s="49">
        <v>1</v>
      </c>
      <c r="M39" s="49">
        <v>1</v>
      </c>
      <c r="N39" s="49">
        <v>1</v>
      </c>
      <c r="O39" s="46" t="s">
        <v>78</v>
      </c>
      <c r="P39" s="46" t="s">
        <v>78</v>
      </c>
      <c r="Q39" s="49">
        <v>1</v>
      </c>
      <c r="R39" s="49">
        <v>1</v>
      </c>
      <c r="S39" s="49">
        <v>1</v>
      </c>
      <c r="T39" s="46">
        <v>1</v>
      </c>
      <c r="U39" s="100">
        <f t="shared" si="0"/>
        <v>1</v>
      </c>
      <c r="V39" s="317"/>
      <c r="W39" s="158" t="s">
        <v>124</v>
      </c>
      <c r="X39" s="267"/>
      <c r="Y39" s="131"/>
      <c r="Z39" s="131"/>
      <c r="AA39" s="131"/>
      <c r="AB39" s="131"/>
      <c r="AC39" s="131"/>
      <c r="AD39" s="131"/>
      <c r="AE39" s="131"/>
      <c r="AF39" s="131"/>
      <c r="AG39" s="131"/>
      <c r="AH39" s="131"/>
      <c r="AI39" s="131"/>
      <c r="AJ39" s="131"/>
      <c r="AK39" s="131"/>
      <c r="AL39" s="131"/>
      <c r="AM39" s="131"/>
      <c r="AN39" s="131"/>
      <c r="AO39" s="131"/>
      <c r="AP39" s="131"/>
      <c r="AQ39" s="131"/>
      <c r="AR39" s="131"/>
      <c r="AS39" s="131"/>
      <c r="AT39" s="131"/>
      <c r="AU39" s="131"/>
      <c r="AV39" s="131"/>
      <c r="AW39" s="131"/>
      <c r="AX39" s="131"/>
      <c r="AY39" s="131"/>
      <c r="AZ39" s="131"/>
      <c r="BA39" s="131"/>
      <c r="BB39" s="131"/>
      <c r="BC39" s="131"/>
      <c r="BD39" s="131"/>
      <c r="BE39" s="131"/>
      <c r="BF39" s="131"/>
      <c r="BG39" s="131"/>
      <c r="BH39" s="131"/>
      <c r="BI39" s="131"/>
      <c r="BJ39" s="131"/>
      <c r="BK39" s="131"/>
      <c r="BL39" s="131"/>
      <c r="BM39" s="131"/>
      <c r="BN39" s="131"/>
      <c r="BO39" s="131"/>
      <c r="BP39" s="131"/>
      <c r="BQ39" s="131"/>
      <c r="BR39" s="131"/>
      <c r="BS39" s="131"/>
      <c r="BT39" s="131"/>
      <c r="BU39" s="131"/>
      <c r="BV39" s="131"/>
      <c r="BW39" s="131"/>
      <c r="BX39" s="131"/>
      <c r="BY39" s="131"/>
      <c r="BZ39" s="131"/>
      <c r="CA39" s="131"/>
      <c r="CB39" s="131"/>
      <c r="CC39" s="131"/>
      <c r="CD39" s="131"/>
      <c r="CE39" s="131"/>
      <c r="CF39" s="131"/>
      <c r="CG39" s="131"/>
      <c r="CH39" s="131"/>
      <c r="CI39" s="131"/>
      <c r="CJ39" s="131"/>
      <c r="CK39" s="131"/>
      <c r="CL39" s="131"/>
      <c r="CM39" s="131"/>
      <c r="CN39" s="131"/>
      <c r="CO39" s="131"/>
      <c r="CP39" s="131"/>
      <c r="CQ39" s="131"/>
      <c r="CR39" s="131"/>
      <c r="CS39" s="131"/>
      <c r="CT39" s="131"/>
      <c r="CU39" s="131"/>
      <c r="CV39" s="131"/>
      <c r="CW39" s="131"/>
      <c r="CX39" s="131"/>
      <c r="CY39" s="131"/>
      <c r="CZ39" s="131"/>
      <c r="DA39" s="131"/>
      <c r="DB39" s="131"/>
      <c r="DC39" s="131"/>
      <c r="DD39" s="131"/>
      <c r="DE39" s="131"/>
      <c r="DF39" s="131"/>
      <c r="DG39" s="131"/>
      <c r="DH39" s="131"/>
      <c r="DI39" s="131"/>
      <c r="DJ39" s="131"/>
      <c r="DK39" s="131"/>
      <c r="DL39" s="131"/>
      <c r="DM39" s="131"/>
      <c r="DN39" s="131"/>
      <c r="DO39" s="131"/>
      <c r="DP39" s="131"/>
      <c r="DQ39" s="131"/>
      <c r="DR39" s="131"/>
      <c r="DS39" s="131"/>
      <c r="DT39" s="131"/>
      <c r="DU39" s="131"/>
      <c r="DV39" s="131"/>
      <c r="DW39" s="131"/>
      <c r="DX39" s="131"/>
      <c r="DY39" s="131"/>
      <c r="DZ39" s="131"/>
      <c r="EA39" s="131"/>
      <c r="EB39" s="131"/>
      <c r="EC39" s="131"/>
      <c r="ED39" s="131"/>
      <c r="EE39" s="131"/>
      <c r="EF39" s="131"/>
      <c r="EG39" s="131"/>
      <c r="EH39" s="131"/>
      <c r="EI39" s="131"/>
      <c r="EJ39" s="131"/>
      <c r="EK39" s="131"/>
      <c r="EL39" s="131"/>
      <c r="EM39" s="131"/>
      <c r="EN39" s="131"/>
      <c r="EO39" s="131"/>
      <c r="EP39" s="131"/>
      <c r="EQ39" s="131"/>
      <c r="ER39" s="131"/>
      <c r="ES39" s="131"/>
      <c r="ET39" s="131"/>
      <c r="EU39" s="131"/>
      <c r="EV39" s="131"/>
      <c r="EW39" s="131"/>
      <c r="EX39" s="131"/>
      <c r="EY39" s="131"/>
      <c r="EZ39" s="131"/>
      <c r="FA39" s="131"/>
      <c r="FB39" s="131"/>
      <c r="FC39" s="131"/>
      <c r="FD39" s="131"/>
      <c r="FE39" s="131"/>
      <c r="FF39" s="131"/>
      <c r="FG39" s="131"/>
      <c r="FH39" s="131"/>
      <c r="FI39" s="131"/>
      <c r="FJ39" s="131"/>
      <c r="FK39" s="131"/>
      <c r="FL39" s="131"/>
      <c r="FM39" s="131"/>
      <c r="FN39" s="131"/>
      <c r="FO39" s="131"/>
      <c r="FP39" s="131"/>
      <c r="FQ39" s="131"/>
      <c r="FR39" s="131"/>
      <c r="FS39" s="131"/>
      <c r="FT39" s="131"/>
      <c r="FU39" s="131"/>
      <c r="FV39" s="131"/>
      <c r="FW39" s="131"/>
      <c r="FX39" s="131"/>
      <c r="FY39" s="131"/>
      <c r="FZ39" s="131"/>
      <c r="GA39" s="131"/>
      <c r="GB39" s="131"/>
      <c r="GC39" s="131"/>
      <c r="GD39" s="131"/>
      <c r="GE39" s="131"/>
      <c r="GF39" s="131"/>
      <c r="GG39" s="131"/>
      <c r="GH39" s="131"/>
      <c r="GI39" s="131"/>
      <c r="GJ39" s="131"/>
      <c r="GK39" s="131"/>
      <c r="GL39" s="131"/>
      <c r="GM39" s="131"/>
      <c r="GN39" s="131"/>
      <c r="GO39" s="131"/>
      <c r="GP39" s="131"/>
      <c r="GQ39" s="131"/>
      <c r="GR39" s="131"/>
      <c r="GS39" s="131"/>
      <c r="GT39" s="131"/>
      <c r="GU39" s="131"/>
      <c r="GV39" s="131"/>
      <c r="GW39" s="131"/>
    </row>
    <row r="40" spans="1:205" s="25" customFormat="1" ht="56.25" customHeight="1" thickBot="1" x14ac:dyDescent="0.3">
      <c r="A40" s="254"/>
      <c r="B40" s="257"/>
      <c r="C40" s="64" t="s">
        <v>121</v>
      </c>
      <c r="D40" s="269"/>
      <c r="E40" s="257"/>
      <c r="F40" s="262"/>
      <c r="G40" s="260"/>
      <c r="H40" s="260"/>
      <c r="I40" s="46" t="s">
        <v>78</v>
      </c>
      <c r="J40" s="46" t="s">
        <v>78</v>
      </c>
      <c r="K40" s="46" t="s">
        <v>78</v>
      </c>
      <c r="L40" s="49">
        <v>1</v>
      </c>
      <c r="M40" s="49">
        <v>1</v>
      </c>
      <c r="N40" s="50">
        <v>0.98</v>
      </c>
      <c r="O40" s="46">
        <v>1</v>
      </c>
      <c r="P40" s="49">
        <v>1</v>
      </c>
      <c r="Q40" s="49">
        <v>1</v>
      </c>
      <c r="R40" s="49">
        <v>1</v>
      </c>
      <c r="S40" s="49">
        <v>1</v>
      </c>
      <c r="T40" s="46">
        <v>1</v>
      </c>
      <c r="U40" s="100">
        <f t="shared" si="0"/>
        <v>0.99777777777777787</v>
      </c>
      <c r="V40" s="317"/>
      <c r="W40" s="158" t="s">
        <v>124</v>
      </c>
      <c r="X40" s="267"/>
      <c r="Y40" s="131"/>
      <c r="Z40" s="131"/>
      <c r="AA40" s="131"/>
      <c r="AB40" s="131"/>
      <c r="AC40" s="131"/>
      <c r="AD40" s="131"/>
      <c r="AE40" s="131"/>
      <c r="AF40" s="131"/>
      <c r="AG40" s="131"/>
      <c r="AH40" s="131"/>
      <c r="AI40" s="131"/>
      <c r="AJ40" s="131"/>
      <c r="AK40" s="131"/>
      <c r="AL40" s="131"/>
      <c r="AM40" s="131"/>
      <c r="AN40" s="131"/>
      <c r="AO40" s="131"/>
      <c r="AP40" s="131"/>
      <c r="AQ40" s="131"/>
      <c r="AR40" s="131"/>
      <c r="AS40" s="131"/>
      <c r="AT40" s="131"/>
      <c r="AU40" s="131"/>
      <c r="AV40" s="131"/>
      <c r="AW40" s="131"/>
      <c r="AX40" s="131"/>
      <c r="AY40" s="131"/>
      <c r="AZ40" s="131"/>
      <c r="BA40" s="131"/>
      <c r="BB40" s="131"/>
      <c r="BC40" s="131"/>
      <c r="BD40" s="131"/>
      <c r="BE40" s="131"/>
      <c r="BF40" s="131"/>
      <c r="BG40" s="131"/>
      <c r="BH40" s="131"/>
      <c r="BI40" s="131"/>
      <c r="BJ40" s="131"/>
      <c r="BK40" s="131"/>
      <c r="BL40" s="131"/>
      <c r="BM40" s="131"/>
      <c r="BN40" s="131"/>
      <c r="BO40" s="131"/>
      <c r="BP40" s="131"/>
      <c r="BQ40" s="131"/>
      <c r="BR40" s="131"/>
      <c r="BS40" s="131"/>
      <c r="BT40" s="131"/>
      <c r="BU40" s="131"/>
      <c r="BV40" s="131"/>
      <c r="BW40" s="131"/>
      <c r="BX40" s="131"/>
      <c r="BY40" s="131"/>
      <c r="BZ40" s="131"/>
      <c r="CA40" s="131"/>
      <c r="CB40" s="131"/>
      <c r="CC40" s="131"/>
      <c r="CD40" s="131"/>
      <c r="CE40" s="131"/>
      <c r="CF40" s="131"/>
      <c r="CG40" s="131"/>
      <c r="CH40" s="131"/>
      <c r="CI40" s="131"/>
      <c r="CJ40" s="131"/>
      <c r="CK40" s="131"/>
      <c r="CL40" s="131"/>
      <c r="CM40" s="131"/>
      <c r="CN40" s="131"/>
      <c r="CO40" s="131"/>
      <c r="CP40" s="131"/>
      <c r="CQ40" s="131"/>
      <c r="CR40" s="131"/>
      <c r="CS40" s="131"/>
      <c r="CT40" s="131"/>
      <c r="CU40" s="131"/>
      <c r="CV40" s="131"/>
      <c r="CW40" s="131"/>
      <c r="CX40" s="131"/>
      <c r="CY40" s="131"/>
      <c r="CZ40" s="131"/>
      <c r="DA40" s="131"/>
      <c r="DB40" s="131"/>
      <c r="DC40" s="131"/>
      <c r="DD40" s="131"/>
      <c r="DE40" s="131"/>
      <c r="DF40" s="131"/>
      <c r="DG40" s="131"/>
      <c r="DH40" s="131"/>
      <c r="DI40" s="131"/>
      <c r="DJ40" s="131"/>
      <c r="DK40" s="131"/>
      <c r="DL40" s="131"/>
      <c r="DM40" s="131"/>
      <c r="DN40" s="131"/>
      <c r="DO40" s="131"/>
      <c r="DP40" s="131"/>
      <c r="DQ40" s="131"/>
      <c r="DR40" s="131"/>
      <c r="DS40" s="131"/>
      <c r="DT40" s="131"/>
      <c r="DU40" s="131"/>
      <c r="DV40" s="131"/>
      <c r="DW40" s="131"/>
      <c r="DX40" s="131"/>
      <c r="DY40" s="131"/>
      <c r="DZ40" s="131"/>
      <c r="EA40" s="131"/>
      <c r="EB40" s="131"/>
      <c r="EC40" s="131"/>
      <c r="ED40" s="131"/>
      <c r="EE40" s="131"/>
      <c r="EF40" s="131"/>
      <c r="EG40" s="131"/>
      <c r="EH40" s="131"/>
      <c r="EI40" s="131"/>
      <c r="EJ40" s="131"/>
      <c r="EK40" s="131"/>
      <c r="EL40" s="131"/>
      <c r="EM40" s="131"/>
      <c r="EN40" s="131"/>
      <c r="EO40" s="131"/>
      <c r="EP40" s="131"/>
      <c r="EQ40" s="131"/>
      <c r="ER40" s="131"/>
      <c r="ES40" s="131"/>
      <c r="ET40" s="131"/>
      <c r="EU40" s="131"/>
      <c r="EV40" s="131"/>
      <c r="EW40" s="131"/>
      <c r="EX40" s="131"/>
      <c r="EY40" s="131"/>
      <c r="EZ40" s="131"/>
      <c r="FA40" s="131"/>
      <c r="FB40" s="131"/>
      <c r="FC40" s="131"/>
      <c r="FD40" s="131"/>
      <c r="FE40" s="131"/>
      <c r="FF40" s="131"/>
      <c r="FG40" s="131"/>
      <c r="FH40" s="131"/>
      <c r="FI40" s="131"/>
      <c r="FJ40" s="131"/>
      <c r="FK40" s="131"/>
      <c r="FL40" s="131"/>
      <c r="FM40" s="131"/>
      <c r="FN40" s="131"/>
      <c r="FO40" s="131"/>
      <c r="FP40" s="131"/>
      <c r="FQ40" s="131"/>
      <c r="FR40" s="131"/>
      <c r="FS40" s="131"/>
      <c r="FT40" s="131"/>
      <c r="FU40" s="131"/>
      <c r="FV40" s="131"/>
      <c r="FW40" s="131"/>
      <c r="FX40" s="131"/>
      <c r="FY40" s="131"/>
      <c r="FZ40" s="131"/>
      <c r="GA40" s="131"/>
      <c r="GB40" s="131"/>
      <c r="GC40" s="131"/>
      <c r="GD40" s="131"/>
      <c r="GE40" s="131"/>
      <c r="GF40" s="131"/>
      <c r="GG40" s="131"/>
      <c r="GH40" s="131"/>
      <c r="GI40" s="131"/>
      <c r="GJ40" s="131"/>
      <c r="GK40" s="131"/>
      <c r="GL40" s="131"/>
      <c r="GM40" s="131"/>
      <c r="GN40" s="131"/>
      <c r="GO40" s="131"/>
      <c r="GP40" s="131"/>
      <c r="GQ40" s="131"/>
      <c r="GR40" s="131"/>
      <c r="GS40" s="131"/>
      <c r="GT40" s="131"/>
      <c r="GU40" s="131"/>
      <c r="GV40" s="131"/>
      <c r="GW40" s="131"/>
    </row>
    <row r="41" spans="1:205" s="25" customFormat="1" ht="56.25" customHeight="1" thickBot="1" x14ac:dyDescent="0.3">
      <c r="A41" s="254"/>
      <c r="B41" s="257"/>
      <c r="C41" s="64" t="s">
        <v>122</v>
      </c>
      <c r="D41" s="269"/>
      <c r="E41" s="257"/>
      <c r="F41" s="262"/>
      <c r="G41" s="260"/>
      <c r="H41" s="260"/>
      <c r="I41" s="49">
        <v>0.99550000000000005</v>
      </c>
      <c r="J41" s="50">
        <v>0.93</v>
      </c>
      <c r="K41" s="50">
        <v>0.92</v>
      </c>
      <c r="L41" s="50">
        <v>0.96</v>
      </c>
      <c r="M41" s="46" t="s">
        <v>78</v>
      </c>
      <c r="N41" s="46" t="s">
        <v>78</v>
      </c>
      <c r="O41" s="46" t="s">
        <v>78</v>
      </c>
      <c r="P41" s="46" t="s">
        <v>78</v>
      </c>
      <c r="Q41" s="46" t="s">
        <v>78</v>
      </c>
      <c r="R41" s="46" t="s">
        <v>78</v>
      </c>
      <c r="S41" s="46" t="s">
        <v>78</v>
      </c>
      <c r="T41" s="46" t="s">
        <v>78</v>
      </c>
      <c r="U41" s="99">
        <f t="shared" si="0"/>
        <v>0.95137499999999997</v>
      </c>
      <c r="V41" s="317"/>
      <c r="W41" s="159" t="s">
        <v>140</v>
      </c>
      <c r="X41" s="267"/>
      <c r="Y41" s="131"/>
      <c r="Z41" s="131"/>
      <c r="AA41" s="131"/>
      <c r="AB41" s="131"/>
      <c r="AC41" s="131"/>
      <c r="AD41" s="131"/>
      <c r="AE41" s="131"/>
      <c r="AF41" s="131"/>
      <c r="AG41" s="131"/>
      <c r="AH41" s="131"/>
      <c r="AI41" s="131"/>
      <c r="AJ41" s="131"/>
      <c r="AK41" s="131"/>
      <c r="AL41" s="131"/>
      <c r="AM41" s="131"/>
      <c r="AN41" s="131"/>
      <c r="AO41" s="131"/>
      <c r="AP41" s="131"/>
      <c r="AQ41" s="131"/>
      <c r="AR41" s="131"/>
      <c r="AS41" s="131"/>
      <c r="AT41" s="131"/>
      <c r="AU41" s="131"/>
      <c r="AV41" s="131"/>
      <c r="AW41" s="131"/>
      <c r="AX41" s="131"/>
      <c r="AY41" s="131"/>
      <c r="AZ41" s="131"/>
      <c r="BA41" s="131"/>
      <c r="BB41" s="131"/>
      <c r="BC41" s="131"/>
      <c r="BD41" s="131"/>
      <c r="BE41" s="131"/>
      <c r="BF41" s="131"/>
      <c r="BG41" s="131"/>
      <c r="BH41" s="131"/>
      <c r="BI41" s="131"/>
      <c r="BJ41" s="131"/>
      <c r="BK41" s="131"/>
      <c r="BL41" s="131"/>
      <c r="BM41" s="131"/>
      <c r="BN41" s="131"/>
      <c r="BO41" s="131"/>
      <c r="BP41" s="131"/>
      <c r="BQ41" s="131"/>
      <c r="BR41" s="131"/>
      <c r="BS41" s="131"/>
      <c r="BT41" s="131"/>
      <c r="BU41" s="131"/>
      <c r="BV41" s="131"/>
      <c r="BW41" s="131"/>
      <c r="BX41" s="131"/>
      <c r="BY41" s="131"/>
      <c r="BZ41" s="131"/>
      <c r="CA41" s="131"/>
      <c r="CB41" s="131"/>
      <c r="CC41" s="131"/>
      <c r="CD41" s="131"/>
      <c r="CE41" s="131"/>
      <c r="CF41" s="131"/>
      <c r="CG41" s="131"/>
      <c r="CH41" s="131"/>
      <c r="CI41" s="131"/>
      <c r="CJ41" s="131"/>
      <c r="CK41" s="131"/>
      <c r="CL41" s="131"/>
      <c r="CM41" s="131"/>
      <c r="CN41" s="131"/>
      <c r="CO41" s="131"/>
      <c r="CP41" s="131"/>
      <c r="CQ41" s="131"/>
      <c r="CR41" s="131"/>
      <c r="CS41" s="131"/>
      <c r="CT41" s="131"/>
      <c r="CU41" s="131"/>
      <c r="CV41" s="131"/>
      <c r="CW41" s="131"/>
      <c r="CX41" s="131"/>
      <c r="CY41" s="131"/>
      <c r="CZ41" s="131"/>
      <c r="DA41" s="131"/>
      <c r="DB41" s="131"/>
      <c r="DC41" s="131"/>
      <c r="DD41" s="131"/>
      <c r="DE41" s="131"/>
      <c r="DF41" s="131"/>
      <c r="DG41" s="131"/>
      <c r="DH41" s="131"/>
      <c r="DI41" s="131"/>
      <c r="DJ41" s="131"/>
      <c r="DK41" s="131"/>
      <c r="DL41" s="131"/>
      <c r="DM41" s="131"/>
      <c r="DN41" s="131"/>
      <c r="DO41" s="131"/>
      <c r="DP41" s="131"/>
      <c r="DQ41" s="131"/>
      <c r="DR41" s="131"/>
      <c r="DS41" s="131"/>
      <c r="DT41" s="131"/>
      <c r="DU41" s="131"/>
      <c r="DV41" s="131"/>
      <c r="DW41" s="131"/>
      <c r="DX41" s="131"/>
      <c r="DY41" s="131"/>
      <c r="DZ41" s="131"/>
      <c r="EA41" s="131"/>
      <c r="EB41" s="131"/>
      <c r="EC41" s="131"/>
      <c r="ED41" s="131"/>
      <c r="EE41" s="131"/>
      <c r="EF41" s="131"/>
      <c r="EG41" s="131"/>
      <c r="EH41" s="131"/>
      <c r="EI41" s="131"/>
      <c r="EJ41" s="131"/>
      <c r="EK41" s="131"/>
      <c r="EL41" s="131"/>
      <c r="EM41" s="131"/>
      <c r="EN41" s="131"/>
      <c r="EO41" s="131"/>
      <c r="EP41" s="131"/>
      <c r="EQ41" s="131"/>
      <c r="ER41" s="131"/>
      <c r="ES41" s="131"/>
      <c r="ET41" s="131"/>
      <c r="EU41" s="131"/>
      <c r="EV41" s="131"/>
      <c r="EW41" s="131"/>
      <c r="EX41" s="131"/>
      <c r="EY41" s="131"/>
      <c r="EZ41" s="131"/>
      <c r="FA41" s="131"/>
      <c r="FB41" s="131"/>
      <c r="FC41" s="131"/>
      <c r="FD41" s="131"/>
      <c r="FE41" s="131"/>
      <c r="FF41" s="131"/>
      <c r="FG41" s="131"/>
      <c r="FH41" s="131"/>
      <c r="FI41" s="131"/>
      <c r="FJ41" s="131"/>
      <c r="FK41" s="131"/>
      <c r="FL41" s="131"/>
      <c r="FM41" s="131"/>
      <c r="FN41" s="131"/>
      <c r="FO41" s="131"/>
      <c r="FP41" s="131"/>
      <c r="FQ41" s="131"/>
      <c r="FR41" s="131"/>
      <c r="FS41" s="131"/>
      <c r="FT41" s="131"/>
      <c r="FU41" s="131"/>
      <c r="FV41" s="131"/>
      <c r="FW41" s="131"/>
      <c r="FX41" s="131"/>
      <c r="FY41" s="131"/>
      <c r="FZ41" s="131"/>
      <c r="GA41" s="131"/>
      <c r="GB41" s="131"/>
      <c r="GC41" s="131"/>
      <c r="GD41" s="131"/>
      <c r="GE41" s="131"/>
      <c r="GF41" s="131"/>
      <c r="GG41" s="131"/>
      <c r="GH41" s="131"/>
      <c r="GI41" s="131"/>
      <c r="GJ41" s="131"/>
      <c r="GK41" s="131"/>
      <c r="GL41" s="131"/>
      <c r="GM41" s="131"/>
      <c r="GN41" s="131"/>
      <c r="GO41" s="131"/>
      <c r="GP41" s="131"/>
      <c r="GQ41" s="131"/>
      <c r="GR41" s="131"/>
      <c r="GS41" s="131"/>
      <c r="GT41" s="131"/>
      <c r="GU41" s="131"/>
      <c r="GV41" s="131"/>
      <c r="GW41" s="131"/>
    </row>
    <row r="42" spans="1:205" s="25" customFormat="1" ht="56.25" customHeight="1" thickBot="1" x14ac:dyDescent="0.3">
      <c r="A42" s="255"/>
      <c r="B42" s="258"/>
      <c r="C42" s="64" t="s">
        <v>123</v>
      </c>
      <c r="D42" s="277"/>
      <c r="E42" s="258"/>
      <c r="F42" s="278"/>
      <c r="G42" s="279"/>
      <c r="H42" s="279"/>
      <c r="I42" s="50">
        <v>0.98</v>
      </c>
      <c r="J42" s="50">
        <v>0.92</v>
      </c>
      <c r="K42" s="50">
        <v>0.89</v>
      </c>
      <c r="L42" s="50">
        <v>0.98</v>
      </c>
      <c r="M42" s="50">
        <v>0.99</v>
      </c>
      <c r="N42" s="46" t="s">
        <v>78</v>
      </c>
      <c r="O42" s="46" t="s">
        <v>78</v>
      </c>
      <c r="P42" s="46" t="s">
        <v>78</v>
      </c>
      <c r="Q42" s="46" t="s">
        <v>78</v>
      </c>
      <c r="R42" s="46" t="s">
        <v>78</v>
      </c>
      <c r="S42" s="46" t="s">
        <v>78</v>
      </c>
      <c r="T42" s="46" t="s">
        <v>78</v>
      </c>
      <c r="U42" s="99">
        <f t="shared" si="0"/>
        <v>0.95199999999999996</v>
      </c>
      <c r="V42" s="317"/>
      <c r="W42" s="159" t="s">
        <v>140</v>
      </c>
      <c r="X42" s="274"/>
      <c r="Y42" s="131"/>
      <c r="Z42" s="131"/>
      <c r="AA42" s="131"/>
      <c r="AB42" s="131"/>
      <c r="AC42" s="131"/>
      <c r="AD42" s="131"/>
      <c r="AE42" s="131"/>
      <c r="AF42" s="131"/>
      <c r="AG42" s="131"/>
      <c r="AH42" s="131"/>
      <c r="AI42" s="131"/>
      <c r="AJ42" s="131"/>
      <c r="AK42" s="131"/>
      <c r="AL42" s="131"/>
      <c r="AM42" s="131"/>
      <c r="AN42" s="131"/>
      <c r="AO42" s="131"/>
      <c r="AP42" s="131"/>
      <c r="AQ42" s="131"/>
      <c r="AR42" s="131"/>
      <c r="AS42" s="131"/>
      <c r="AT42" s="131"/>
      <c r="AU42" s="131"/>
      <c r="AV42" s="131"/>
      <c r="AW42" s="131"/>
      <c r="AX42" s="131"/>
      <c r="AY42" s="131"/>
      <c r="AZ42" s="131"/>
      <c r="BA42" s="131"/>
      <c r="BB42" s="131"/>
      <c r="BC42" s="131"/>
      <c r="BD42" s="131"/>
      <c r="BE42" s="131"/>
      <c r="BF42" s="131"/>
      <c r="BG42" s="131"/>
      <c r="BH42" s="131"/>
      <c r="BI42" s="131"/>
      <c r="BJ42" s="131"/>
      <c r="BK42" s="131"/>
      <c r="BL42" s="131"/>
      <c r="BM42" s="131"/>
      <c r="BN42" s="131"/>
      <c r="BO42" s="131"/>
      <c r="BP42" s="131"/>
      <c r="BQ42" s="131"/>
      <c r="BR42" s="131"/>
      <c r="BS42" s="131"/>
      <c r="BT42" s="131"/>
      <c r="BU42" s="131"/>
      <c r="BV42" s="131"/>
      <c r="BW42" s="131"/>
      <c r="BX42" s="131"/>
      <c r="BY42" s="131"/>
      <c r="BZ42" s="131"/>
      <c r="CA42" s="131"/>
      <c r="CB42" s="131"/>
      <c r="CC42" s="131"/>
      <c r="CD42" s="131"/>
      <c r="CE42" s="131"/>
      <c r="CF42" s="131"/>
      <c r="CG42" s="131"/>
      <c r="CH42" s="131"/>
      <c r="CI42" s="131"/>
      <c r="CJ42" s="131"/>
      <c r="CK42" s="131"/>
      <c r="CL42" s="131"/>
      <c r="CM42" s="131"/>
      <c r="CN42" s="131"/>
      <c r="CO42" s="131"/>
      <c r="CP42" s="131"/>
      <c r="CQ42" s="131"/>
      <c r="CR42" s="131"/>
      <c r="CS42" s="131"/>
      <c r="CT42" s="131"/>
      <c r="CU42" s="131"/>
      <c r="CV42" s="131"/>
      <c r="CW42" s="131"/>
      <c r="CX42" s="131"/>
      <c r="CY42" s="131"/>
      <c r="CZ42" s="131"/>
      <c r="DA42" s="131"/>
      <c r="DB42" s="131"/>
      <c r="DC42" s="131"/>
      <c r="DD42" s="131"/>
      <c r="DE42" s="131"/>
      <c r="DF42" s="131"/>
      <c r="DG42" s="131"/>
      <c r="DH42" s="131"/>
      <c r="DI42" s="131"/>
      <c r="DJ42" s="131"/>
      <c r="DK42" s="131"/>
      <c r="DL42" s="131"/>
      <c r="DM42" s="131"/>
      <c r="DN42" s="131"/>
      <c r="DO42" s="131"/>
      <c r="DP42" s="131"/>
      <c r="DQ42" s="131"/>
      <c r="DR42" s="131"/>
      <c r="DS42" s="131"/>
      <c r="DT42" s="131"/>
      <c r="DU42" s="131"/>
      <c r="DV42" s="131"/>
      <c r="DW42" s="131"/>
      <c r="DX42" s="131"/>
      <c r="DY42" s="131"/>
      <c r="DZ42" s="131"/>
      <c r="EA42" s="131"/>
      <c r="EB42" s="131"/>
      <c r="EC42" s="131"/>
      <c r="ED42" s="131"/>
      <c r="EE42" s="131"/>
      <c r="EF42" s="131"/>
      <c r="EG42" s="131"/>
      <c r="EH42" s="131"/>
      <c r="EI42" s="131"/>
      <c r="EJ42" s="131"/>
      <c r="EK42" s="131"/>
      <c r="EL42" s="131"/>
      <c r="EM42" s="131"/>
      <c r="EN42" s="131"/>
      <c r="EO42" s="131"/>
      <c r="EP42" s="131"/>
      <c r="EQ42" s="131"/>
      <c r="ER42" s="131"/>
      <c r="ES42" s="131"/>
      <c r="ET42" s="131"/>
      <c r="EU42" s="131"/>
      <c r="EV42" s="131"/>
      <c r="EW42" s="131"/>
      <c r="EX42" s="131"/>
      <c r="EY42" s="131"/>
      <c r="EZ42" s="131"/>
      <c r="FA42" s="131"/>
      <c r="FB42" s="131"/>
      <c r="FC42" s="131"/>
      <c r="FD42" s="131"/>
      <c r="FE42" s="131"/>
      <c r="FF42" s="131"/>
      <c r="FG42" s="131"/>
      <c r="FH42" s="131"/>
      <c r="FI42" s="131"/>
      <c r="FJ42" s="131"/>
      <c r="FK42" s="131"/>
      <c r="FL42" s="131"/>
      <c r="FM42" s="131"/>
      <c r="FN42" s="131"/>
      <c r="FO42" s="131"/>
      <c r="FP42" s="131"/>
      <c r="FQ42" s="131"/>
      <c r="FR42" s="131"/>
      <c r="FS42" s="131"/>
      <c r="FT42" s="131"/>
      <c r="FU42" s="131"/>
      <c r="FV42" s="131"/>
      <c r="FW42" s="131"/>
      <c r="FX42" s="131"/>
      <c r="FY42" s="131"/>
      <c r="FZ42" s="131"/>
      <c r="GA42" s="131"/>
      <c r="GB42" s="131"/>
      <c r="GC42" s="131"/>
      <c r="GD42" s="131"/>
      <c r="GE42" s="131"/>
      <c r="GF42" s="131"/>
      <c r="GG42" s="131"/>
      <c r="GH42" s="131"/>
      <c r="GI42" s="131"/>
      <c r="GJ42" s="131"/>
      <c r="GK42" s="131"/>
      <c r="GL42" s="131"/>
      <c r="GM42" s="131"/>
      <c r="GN42" s="131"/>
      <c r="GO42" s="131"/>
      <c r="GP42" s="131"/>
      <c r="GQ42" s="131"/>
      <c r="GR42" s="131"/>
      <c r="GS42" s="131"/>
      <c r="GT42" s="131"/>
      <c r="GU42" s="131"/>
      <c r="GV42" s="131"/>
      <c r="GW42" s="131"/>
    </row>
    <row r="43" spans="1:205" s="25" customFormat="1" ht="56.25" customHeight="1" thickBot="1" x14ac:dyDescent="0.3">
      <c r="A43" s="253">
        <v>4</v>
      </c>
      <c r="B43" s="256" t="s">
        <v>125</v>
      </c>
      <c r="C43" s="64" t="s">
        <v>114</v>
      </c>
      <c r="D43" s="268" t="s">
        <v>126</v>
      </c>
      <c r="E43" s="256" t="s">
        <v>77</v>
      </c>
      <c r="F43" s="261" t="s">
        <v>50</v>
      </c>
      <c r="G43" s="259" t="s">
        <v>78</v>
      </c>
      <c r="H43" s="259" t="s">
        <v>78</v>
      </c>
      <c r="I43" s="50">
        <v>0.92</v>
      </c>
      <c r="J43" s="50">
        <v>0.84</v>
      </c>
      <c r="K43" s="50">
        <v>0.73</v>
      </c>
      <c r="L43" s="49">
        <v>1</v>
      </c>
      <c r="M43" s="50">
        <v>0.93</v>
      </c>
      <c r="N43" s="50">
        <v>0.67</v>
      </c>
      <c r="O43" s="50">
        <v>0.91</v>
      </c>
      <c r="P43" s="50">
        <v>0.91</v>
      </c>
      <c r="Q43" s="49">
        <v>0.97</v>
      </c>
      <c r="R43" s="50">
        <v>0.88</v>
      </c>
      <c r="S43" s="49">
        <v>0.97</v>
      </c>
      <c r="T43" s="46">
        <v>0.85</v>
      </c>
      <c r="U43" s="67">
        <f t="shared" si="0"/>
        <v>0.88166666666666671</v>
      </c>
      <c r="V43" s="299">
        <f>AVERAGE(I43:T51)</f>
        <v>0.83140350877192981</v>
      </c>
      <c r="W43" s="158" t="s">
        <v>189</v>
      </c>
      <c r="X43" s="266" t="s">
        <v>80</v>
      </c>
      <c r="Y43" s="131"/>
      <c r="Z43" s="131"/>
      <c r="AA43" s="131"/>
      <c r="AB43" s="131"/>
      <c r="AC43" s="131"/>
      <c r="AD43" s="131"/>
      <c r="AE43" s="131"/>
      <c r="AF43" s="131"/>
      <c r="AG43" s="131"/>
      <c r="AH43" s="131"/>
      <c r="AI43" s="131"/>
      <c r="AJ43" s="131"/>
      <c r="AK43" s="131"/>
      <c r="AL43" s="131"/>
      <c r="AM43" s="131"/>
      <c r="AN43" s="131"/>
      <c r="AO43" s="131"/>
      <c r="AP43" s="131"/>
      <c r="AQ43" s="131"/>
      <c r="AR43" s="131"/>
      <c r="AS43" s="131"/>
      <c r="AT43" s="131"/>
      <c r="AU43" s="131"/>
      <c r="AV43" s="131"/>
      <c r="AW43" s="131"/>
      <c r="AX43" s="131"/>
      <c r="AY43" s="131"/>
      <c r="AZ43" s="131"/>
      <c r="BA43" s="131"/>
      <c r="BB43" s="131"/>
      <c r="BC43" s="131"/>
      <c r="BD43" s="131"/>
      <c r="BE43" s="131"/>
      <c r="BF43" s="131"/>
      <c r="BG43" s="131"/>
      <c r="BH43" s="131"/>
      <c r="BI43" s="131"/>
      <c r="BJ43" s="131"/>
      <c r="BK43" s="131"/>
      <c r="BL43" s="131"/>
      <c r="BM43" s="131"/>
      <c r="BN43" s="131"/>
      <c r="BO43" s="131"/>
      <c r="BP43" s="131"/>
      <c r="BQ43" s="131"/>
      <c r="BR43" s="131"/>
      <c r="BS43" s="131"/>
      <c r="BT43" s="131"/>
      <c r="BU43" s="131"/>
      <c r="BV43" s="131"/>
      <c r="BW43" s="131"/>
      <c r="BX43" s="131"/>
      <c r="BY43" s="131"/>
      <c r="BZ43" s="131"/>
      <c r="CA43" s="131"/>
      <c r="CB43" s="131"/>
      <c r="CC43" s="131"/>
      <c r="CD43" s="131"/>
      <c r="CE43" s="131"/>
      <c r="CF43" s="131"/>
      <c r="CG43" s="131"/>
      <c r="CH43" s="131"/>
      <c r="CI43" s="131"/>
      <c r="CJ43" s="131"/>
      <c r="CK43" s="131"/>
      <c r="CL43" s="131"/>
      <c r="CM43" s="131"/>
      <c r="CN43" s="131"/>
      <c r="CO43" s="131"/>
      <c r="CP43" s="131"/>
      <c r="CQ43" s="131"/>
      <c r="CR43" s="131"/>
      <c r="CS43" s="131"/>
      <c r="CT43" s="131"/>
      <c r="CU43" s="131"/>
      <c r="CV43" s="131"/>
      <c r="CW43" s="131"/>
      <c r="CX43" s="131"/>
      <c r="CY43" s="131"/>
      <c r="CZ43" s="131"/>
      <c r="DA43" s="131"/>
      <c r="DB43" s="131"/>
      <c r="DC43" s="131"/>
      <c r="DD43" s="131"/>
      <c r="DE43" s="131"/>
      <c r="DF43" s="131"/>
      <c r="DG43" s="131"/>
      <c r="DH43" s="131"/>
      <c r="DI43" s="131"/>
      <c r="DJ43" s="131"/>
      <c r="DK43" s="131"/>
      <c r="DL43" s="131"/>
      <c r="DM43" s="131"/>
      <c r="DN43" s="131"/>
      <c r="DO43" s="131"/>
      <c r="DP43" s="131"/>
      <c r="DQ43" s="131"/>
      <c r="DR43" s="131"/>
      <c r="DS43" s="131"/>
      <c r="DT43" s="131"/>
      <c r="DU43" s="131"/>
      <c r="DV43" s="131"/>
      <c r="DW43" s="131"/>
      <c r="DX43" s="131"/>
      <c r="DY43" s="131"/>
      <c r="DZ43" s="131"/>
      <c r="EA43" s="131"/>
      <c r="EB43" s="131"/>
      <c r="EC43" s="131"/>
      <c r="ED43" s="131"/>
      <c r="EE43" s="131"/>
      <c r="EF43" s="131"/>
      <c r="EG43" s="131"/>
      <c r="EH43" s="131"/>
      <c r="EI43" s="131"/>
      <c r="EJ43" s="131"/>
      <c r="EK43" s="131"/>
      <c r="EL43" s="131"/>
      <c r="EM43" s="131"/>
      <c r="EN43" s="131"/>
      <c r="EO43" s="131"/>
      <c r="EP43" s="131"/>
      <c r="EQ43" s="131"/>
      <c r="ER43" s="131"/>
      <c r="ES43" s="131"/>
      <c r="ET43" s="131"/>
      <c r="EU43" s="131"/>
      <c r="EV43" s="131"/>
      <c r="EW43" s="131"/>
      <c r="EX43" s="131"/>
      <c r="EY43" s="131"/>
      <c r="EZ43" s="131"/>
      <c r="FA43" s="131"/>
      <c r="FB43" s="131"/>
      <c r="FC43" s="131"/>
      <c r="FD43" s="131"/>
      <c r="FE43" s="131"/>
      <c r="FF43" s="131"/>
      <c r="FG43" s="131"/>
      <c r="FH43" s="131"/>
      <c r="FI43" s="131"/>
      <c r="FJ43" s="131"/>
      <c r="FK43" s="131"/>
      <c r="FL43" s="131"/>
      <c r="FM43" s="131"/>
      <c r="FN43" s="131"/>
      <c r="FO43" s="131"/>
      <c r="FP43" s="131"/>
      <c r="FQ43" s="131"/>
      <c r="FR43" s="131"/>
      <c r="FS43" s="131"/>
      <c r="FT43" s="131"/>
      <c r="FU43" s="131"/>
      <c r="FV43" s="131"/>
      <c r="FW43" s="131"/>
      <c r="FX43" s="131"/>
      <c r="FY43" s="131"/>
      <c r="FZ43" s="131"/>
      <c r="GA43" s="131"/>
      <c r="GB43" s="131"/>
      <c r="GC43" s="131"/>
      <c r="GD43" s="131"/>
      <c r="GE43" s="131"/>
      <c r="GF43" s="131"/>
      <c r="GG43" s="131"/>
      <c r="GH43" s="131"/>
      <c r="GI43" s="131"/>
      <c r="GJ43" s="131"/>
      <c r="GK43" s="131"/>
      <c r="GL43" s="131"/>
      <c r="GM43" s="131"/>
      <c r="GN43" s="131"/>
      <c r="GO43" s="131"/>
      <c r="GP43" s="131"/>
      <c r="GQ43" s="131"/>
      <c r="GR43" s="131"/>
      <c r="GS43" s="131"/>
      <c r="GT43" s="131"/>
      <c r="GU43" s="131"/>
      <c r="GV43" s="131"/>
      <c r="GW43" s="131"/>
    </row>
    <row r="44" spans="1:205" s="25" customFormat="1" ht="56.25" customHeight="1" thickBot="1" x14ac:dyDescent="0.3">
      <c r="A44" s="254"/>
      <c r="B44" s="257"/>
      <c r="C44" s="64" t="s">
        <v>115</v>
      </c>
      <c r="D44" s="269"/>
      <c r="E44" s="257"/>
      <c r="F44" s="262"/>
      <c r="G44" s="260"/>
      <c r="H44" s="260"/>
      <c r="I44" s="50">
        <v>0.91</v>
      </c>
      <c r="J44" s="50">
        <v>0.85</v>
      </c>
      <c r="K44" s="50">
        <v>0.9</v>
      </c>
      <c r="L44" s="49">
        <v>0.95</v>
      </c>
      <c r="M44" s="49">
        <v>0.97</v>
      </c>
      <c r="N44" s="50">
        <v>0.92</v>
      </c>
      <c r="O44" s="50">
        <v>0.89</v>
      </c>
      <c r="P44" s="50">
        <v>0.91</v>
      </c>
      <c r="Q44" s="50">
        <v>0.92</v>
      </c>
      <c r="R44" s="50">
        <v>0.92</v>
      </c>
      <c r="S44" s="50">
        <v>0.86</v>
      </c>
      <c r="T44" s="46">
        <v>0.97</v>
      </c>
      <c r="U44" s="67">
        <f t="shared" si="0"/>
        <v>0.91416666666666668</v>
      </c>
      <c r="V44" s="299"/>
      <c r="W44" s="158" t="s">
        <v>190</v>
      </c>
      <c r="X44" s="267"/>
      <c r="Y44" s="131"/>
      <c r="Z44" s="131"/>
      <c r="AA44" s="131"/>
      <c r="AB44" s="131"/>
      <c r="AC44" s="131"/>
      <c r="AD44" s="131"/>
      <c r="AE44" s="131"/>
      <c r="AF44" s="131"/>
      <c r="AG44" s="131"/>
      <c r="AH44" s="131"/>
      <c r="AI44" s="131"/>
      <c r="AJ44" s="131"/>
      <c r="AK44" s="131"/>
      <c r="AL44" s="131"/>
      <c r="AM44" s="131"/>
      <c r="AN44" s="131"/>
      <c r="AO44" s="131"/>
      <c r="AP44" s="131"/>
      <c r="AQ44" s="131"/>
      <c r="AR44" s="131"/>
      <c r="AS44" s="131"/>
      <c r="AT44" s="131"/>
      <c r="AU44" s="131"/>
      <c r="AV44" s="131"/>
      <c r="AW44" s="131"/>
      <c r="AX44" s="131"/>
      <c r="AY44" s="131"/>
      <c r="AZ44" s="131"/>
      <c r="BA44" s="131"/>
      <c r="BB44" s="131"/>
      <c r="BC44" s="131"/>
      <c r="BD44" s="131"/>
      <c r="BE44" s="131"/>
      <c r="BF44" s="131"/>
      <c r="BG44" s="131"/>
      <c r="BH44" s="131"/>
      <c r="BI44" s="131"/>
      <c r="BJ44" s="131"/>
      <c r="BK44" s="131"/>
      <c r="BL44" s="131"/>
      <c r="BM44" s="131"/>
      <c r="BN44" s="131"/>
      <c r="BO44" s="131"/>
      <c r="BP44" s="131"/>
      <c r="BQ44" s="131"/>
      <c r="BR44" s="131"/>
      <c r="BS44" s="131"/>
      <c r="BT44" s="131"/>
      <c r="BU44" s="131"/>
      <c r="BV44" s="131"/>
      <c r="BW44" s="131"/>
      <c r="BX44" s="131"/>
      <c r="BY44" s="131"/>
      <c r="BZ44" s="131"/>
      <c r="CA44" s="131"/>
      <c r="CB44" s="131"/>
      <c r="CC44" s="131"/>
      <c r="CD44" s="131"/>
      <c r="CE44" s="131"/>
      <c r="CF44" s="131"/>
      <c r="CG44" s="131"/>
      <c r="CH44" s="131"/>
      <c r="CI44" s="131"/>
      <c r="CJ44" s="131"/>
      <c r="CK44" s="131"/>
      <c r="CL44" s="131"/>
      <c r="CM44" s="131"/>
      <c r="CN44" s="131"/>
      <c r="CO44" s="131"/>
      <c r="CP44" s="131"/>
      <c r="CQ44" s="131"/>
      <c r="CR44" s="131"/>
      <c r="CS44" s="131"/>
      <c r="CT44" s="131"/>
      <c r="CU44" s="131"/>
      <c r="CV44" s="131"/>
      <c r="CW44" s="131"/>
      <c r="CX44" s="131"/>
      <c r="CY44" s="131"/>
      <c r="CZ44" s="131"/>
      <c r="DA44" s="131"/>
      <c r="DB44" s="131"/>
      <c r="DC44" s="131"/>
      <c r="DD44" s="131"/>
      <c r="DE44" s="131"/>
      <c r="DF44" s="131"/>
      <c r="DG44" s="131"/>
      <c r="DH44" s="131"/>
      <c r="DI44" s="131"/>
      <c r="DJ44" s="131"/>
      <c r="DK44" s="131"/>
      <c r="DL44" s="131"/>
      <c r="DM44" s="131"/>
      <c r="DN44" s="131"/>
      <c r="DO44" s="131"/>
      <c r="DP44" s="131"/>
      <c r="DQ44" s="131"/>
      <c r="DR44" s="131"/>
      <c r="DS44" s="131"/>
      <c r="DT44" s="131"/>
      <c r="DU44" s="131"/>
      <c r="DV44" s="131"/>
      <c r="DW44" s="131"/>
      <c r="DX44" s="131"/>
      <c r="DY44" s="131"/>
      <c r="DZ44" s="131"/>
      <c r="EA44" s="131"/>
      <c r="EB44" s="131"/>
      <c r="EC44" s="131"/>
      <c r="ED44" s="131"/>
      <c r="EE44" s="131"/>
      <c r="EF44" s="131"/>
      <c r="EG44" s="131"/>
      <c r="EH44" s="131"/>
      <c r="EI44" s="131"/>
      <c r="EJ44" s="131"/>
      <c r="EK44" s="131"/>
      <c r="EL44" s="131"/>
      <c r="EM44" s="131"/>
      <c r="EN44" s="131"/>
      <c r="EO44" s="131"/>
      <c r="EP44" s="131"/>
      <c r="EQ44" s="131"/>
      <c r="ER44" s="131"/>
      <c r="ES44" s="131"/>
      <c r="ET44" s="131"/>
      <c r="EU44" s="131"/>
      <c r="EV44" s="131"/>
      <c r="EW44" s="131"/>
      <c r="EX44" s="131"/>
      <c r="EY44" s="131"/>
      <c r="EZ44" s="131"/>
      <c r="FA44" s="131"/>
      <c r="FB44" s="131"/>
      <c r="FC44" s="131"/>
      <c r="FD44" s="131"/>
      <c r="FE44" s="131"/>
      <c r="FF44" s="131"/>
      <c r="FG44" s="131"/>
      <c r="FH44" s="131"/>
      <c r="FI44" s="131"/>
      <c r="FJ44" s="131"/>
      <c r="FK44" s="131"/>
      <c r="FL44" s="131"/>
      <c r="FM44" s="131"/>
      <c r="FN44" s="131"/>
      <c r="FO44" s="131"/>
      <c r="FP44" s="131"/>
      <c r="FQ44" s="131"/>
      <c r="FR44" s="131"/>
      <c r="FS44" s="131"/>
      <c r="FT44" s="131"/>
      <c r="FU44" s="131"/>
      <c r="FV44" s="131"/>
      <c r="FW44" s="131"/>
      <c r="FX44" s="131"/>
      <c r="FY44" s="131"/>
      <c r="FZ44" s="131"/>
      <c r="GA44" s="131"/>
      <c r="GB44" s="131"/>
      <c r="GC44" s="131"/>
      <c r="GD44" s="131"/>
      <c r="GE44" s="131"/>
      <c r="GF44" s="131"/>
      <c r="GG44" s="131"/>
      <c r="GH44" s="131"/>
      <c r="GI44" s="131"/>
      <c r="GJ44" s="131"/>
      <c r="GK44" s="131"/>
      <c r="GL44" s="131"/>
      <c r="GM44" s="131"/>
      <c r="GN44" s="131"/>
      <c r="GO44" s="131"/>
      <c r="GP44" s="131"/>
      <c r="GQ44" s="131"/>
      <c r="GR44" s="131"/>
      <c r="GS44" s="131"/>
      <c r="GT44" s="131"/>
      <c r="GU44" s="131"/>
      <c r="GV44" s="131"/>
      <c r="GW44" s="131"/>
    </row>
    <row r="45" spans="1:205" s="25" customFormat="1" ht="56.25" customHeight="1" thickBot="1" x14ac:dyDescent="0.3">
      <c r="A45" s="254"/>
      <c r="B45" s="257"/>
      <c r="C45" s="64" t="s">
        <v>116</v>
      </c>
      <c r="D45" s="269"/>
      <c r="E45" s="257"/>
      <c r="F45" s="262"/>
      <c r="G45" s="260"/>
      <c r="H45" s="260"/>
      <c r="I45" s="46" t="s">
        <v>78</v>
      </c>
      <c r="J45" s="46" t="s">
        <v>78</v>
      </c>
      <c r="K45" s="50">
        <v>0.83</v>
      </c>
      <c r="L45" s="46" t="s">
        <v>78</v>
      </c>
      <c r="M45" s="46" t="s">
        <v>78</v>
      </c>
      <c r="N45" s="46" t="s">
        <v>78</v>
      </c>
      <c r="O45" s="46" t="s">
        <v>78</v>
      </c>
      <c r="P45" s="46" t="s">
        <v>78</v>
      </c>
      <c r="Q45" s="46" t="s">
        <v>78</v>
      </c>
      <c r="R45" s="46" t="s">
        <v>78</v>
      </c>
      <c r="S45" s="46" t="s">
        <v>78</v>
      </c>
      <c r="T45" s="46" t="s">
        <v>78</v>
      </c>
      <c r="U45" s="67">
        <f t="shared" si="0"/>
        <v>0.83</v>
      </c>
      <c r="V45" s="299"/>
      <c r="W45" s="159" t="s">
        <v>117</v>
      </c>
      <c r="X45" s="267"/>
      <c r="Y45" s="131"/>
      <c r="Z45" s="131"/>
      <c r="AA45" s="131"/>
      <c r="AB45" s="131"/>
      <c r="AC45" s="131"/>
      <c r="AD45" s="131"/>
      <c r="AE45" s="131"/>
      <c r="AF45" s="131"/>
      <c r="AG45" s="131"/>
      <c r="AH45" s="131"/>
      <c r="AI45" s="131"/>
      <c r="AJ45" s="131"/>
      <c r="AK45" s="131"/>
      <c r="AL45" s="131"/>
      <c r="AM45" s="131"/>
      <c r="AN45" s="131"/>
      <c r="AO45" s="131"/>
      <c r="AP45" s="131"/>
      <c r="AQ45" s="131"/>
      <c r="AR45" s="131"/>
      <c r="AS45" s="131"/>
      <c r="AT45" s="131"/>
      <c r="AU45" s="131"/>
      <c r="AV45" s="131"/>
      <c r="AW45" s="131"/>
      <c r="AX45" s="131"/>
      <c r="AY45" s="131"/>
      <c r="AZ45" s="131"/>
      <c r="BA45" s="131"/>
      <c r="BB45" s="131"/>
      <c r="BC45" s="131"/>
      <c r="BD45" s="131"/>
      <c r="BE45" s="131"/>
      <c r="BF45" s="131"/>
      <c r="BG45" s="131"/>
      <c r="BH45" s="131"/>
      <c r="BI45" s="131"/>
      <c r="BJ45" s="131"/>
      <c r="BK45" s="131"/>
      <c r="BL45" s="131"/>
      <c r="BM45" s="131"/>
      <c r="BN45" s="131"/>
      <c r="BO45" s="131"/>
      <c r="BP45" s="131"/>
      <c r="BQ45" s="131"/>
      <c r="BR45" s="131"/>
      <c r="BS45" s="131"/>
      <c r="BT45" s="131"/>
      <c r="BU45" s="131"/>
      <c r="BV45" s="131"/>
      <c r="BW45" s="131"/>
      <c r="BX45" s="131"/>
      <c r="BY45" s="131"/>
      <c r="BZ45" s="131"/>
      <c r="CA45" s="131"/>
      <c r="CB45" s="131"/>
      <c r="CC45" s="131"/>
      <c r="CD45" s="131"/>
      <c r="CE45" s="131"/>
      <c r="CF45" s="131"/>
      <c r="CG45" s="131"/>
      <c r="CH45" s="131"/>
      <c r="CI45" s="131"/>
      <c r="CJ45" s="131"/>
      <c r="CK45" s="131"/>
      <c r="CL45" s="131"/>
      <c r="CM45" s="131"/>
      <c r="CN45" s="131"/>
      <c r="CO45" s="131"/>
      <c r="CP45" s="131"/>
      <c r="CQ45" s="131"/>
      <c r="CR45" s="131"/>
      <c r="CS45" s="131"/>
      <c r="CT45" s="131"/>
      <c r="CU45" s="131"/>
      <c r="CV45" s="131"/>
      <c r="CW45" s="131"/>
      <c r="CX45" s="131"/>
      <c r="CY45" s="131"/>
      <c r="CZ45" s="131"/>
      <c r="DA45" s="131"/>
      <c r="DB45" s="131"/>
      <c r="DC45" s="131"/>
      <c r="DD45" s="131"/>
      <c r="DE45" s="131"/>
      <c r="DF45" s="131"/>
      <c r="DG45" s="131"/>
      <c r="DH45" s="131"/>
      <c r="DI45" s="131"/>
      <c r="DJ45" s="131"/>
      <c r="DK45" s="131"/>
      <c r="DL45" s="131"/>
      <c r="DM45" s="131"/>
      <c r="DN45" s="131"/>
      <c r="DO45" s="131"/>
      <c r="DP45" s="131"/>
      <c r="DQ45" s="131"/>
      <c r="DR45" s="131"/>
      <c r="DS45" s="131"/>
      <c r="DT45" s="131"/>
      <c r="DU45" s="131"/>
      <c r="DV45" s="131"/>
      <c r="DW45" s="131"/>
      <c r="DX45" s="131"/>
      <c r="DY45" s="131"/>
      <c r="DZ45" s="131"/>
      <c r="EA45" s="131"/>
      <c r="EB45" s="131"/>
      <c r="EC45" s="131"/>
      <c r="ED45" s="131"/>
      <c r="EE45" s="131"/>
      <c r="EF45" s="131"/>
      <c r="EG45" s="131"/>
      <c r="EH45" s="131"/>
      <c r="EI45" s="131"/>
      <c r="EJ45" s="131"/>
      <c r="EK45" s="131"/>
      <c r="EL45" s="131"/>
      <c r="EM45" s="131"/>
      <c r="EN45" s="131"/>
      <c r="EO45" s="131"/>
      <c r="EP45" s="131"/>
      <c r="EQ45" s="131"/>
      <c r="ER45" s="131"/>
      <c r="ES45" s="131"/>
      <c r="ET45" s="131"/>
      <c r="EU45" s="131"/>
      <c r="EV45" s="131"/>
      <c r="EW45" s="131"/>
      <c r="EX45" s="131"/>
      <c r="EY45" s="131"/>
      <c r="EZ45" s="131"/>
      <c r="FA45" s="131"/>
      <c r="FB45" s="131"/>
      <c r="FC45" s="131"/>
      <c r="FD45" s="131"/>
      <c r="FE45" s="131"/>
      <c r="FF45" s="131"/>
      <c r="FG45" s="131"/>
      <c r="FH45" s="131"/>
      <c r="FI45" s="131"/>
      <c r="FJ45" s="131"/>
      <c r="FK45" s="131"/>
      <c r="FL45" s="131"/>
      <c r="FM45" s="131"/>
      <c r="FN45" s="131"/>
      <c r="FO45" s="131"/>
      <c r="FP45" s="131"/>
      <c r="FQ45" s="131"/>
      <c r="FR45" s="131"/>
      <c r="FS45" s="131"/>
      <c r="FT45" s="131"/>
      <c r="FU45" s="131"/>
      <c r="FV45" s="131"/>
      <c r="FW45" s="131"/>
      <c r="FX45" s="131"/>
      <c r="FY45" s="131"/>
      <c r="FZ45" s="131"/>
      <c r="GA45" s="131"/>
      <c r="GB45" s="131"/>
      <c r="GC45" s="131"/>
      <c r="GD45" s="131"/>
      <c r="GE45" s="131"/>
      <c r="GF45" s="131"/>
      <c r="GG45" s="131"/>
      <c r="GH45" s="131"/>
      <c r="GI45" s="131"/>
      <c r="GJ45" s="131"/>
      <c r="GK45" s="131"/>
      <c r="GL45" s="131"/>
      <c r="GM45" s="131"/>
      <c r="GN45" s="131"/>
      <c r="GO45" s="131"/>
      <c r="GP45" s="131"/>
      <c r="GQ45" s="131"/>
      <c r="GR45" s="131"/>
      <c r="GS45" s="131"/>
      <c r="GT45" s="131"/>
      <c r="GU45" s="131"/>
      <c r="GV45" s="131"/>
      <c r="GW45" s="131"/>
    </row>
    <row r="46" spans="1:205" s="25" customFormat="1" ht="56.25" customHeight="1" thickBot="1" x14ac:dyDescent="0.3">
      <c r="A46" s="254"/>
      <c r="B46" s="257"/>
      <c r="C46" s="64" t="s">
        <v>118</v>
      </c>
      <c r="D46" s="269"/>
      <c r="E46" s="257"/>
      <c r="F46" s="262"/>
      <c r="G46" s="260"/>
      <c r="H46" s="260"/>
      <c r="I46" s="46" t="s">
        <v>78</v>
      </c>
      <c r="J46" s="46" t="s">
        <v>78</v>
      </c>
      <c r="K46" s="50">
        <v>0.67</v>
      </c>
      <c r="L46" s="46" t="s">
        <v>78</v>
      </c>
      <c r="M46" s="50">
        <v>0.76</v>
      </c>
      <c r="N46" s="50">
        <v>0.6</v>
      </c>
      <c r="O46" s="50">
        <v>0.75</v>
      </c>
      <c r="P46" s="46" t="s">
        <v>78</v>
      </c>
      <c r="Q46" s="46" t="s">
        <v>78</v>
      </c>
      <c r="R46" s="46" t="s">
        <v>78</v>
      </c>
      <c r="S46" s="46" t="s">
        <v>78</v>
      </c>
      <c r="T46" s="46" t="s">
        <v>78</v>
      </c>
      <c r="U46" s="67">
        <f t="shared" si="0"/>
        <v>0.69500000000000006</v>
      </c>
      <c r="V46" s="299"/>
      <c r="W46" s="168" t="s">
        <v>149</v>
      </c>
      <c r="X46" s="267"/>
      <c r="Y46" s="131"/>
      <c r="Z46" s="131"/>
      <c r="AA46" s="131"/>
      <c r="AB46" s="131"/>
      <c r="AC46" s="131"/>
      <c r="AD46" s="131"/>
      <c r="AE46" s="131"/>
      <c r="AF46" s="131"/>
      <c r="AG46" s="131"/>
      <c r="AH46" s="131"/>
      <c r="AI46" s="131"/>
      <c r="AJ46" s="131"/>
      <c r="AK46" s="131"/>
      <c r="AL46" s="131"/>
      <c r="AM46" s="131"/>
      <c r="AN46" s="131"/>
      <c r="AO46" s="131"/>
      <c r="AP46" s="131"/>
      <c r="AQ46" s="131"/>
      <c r="AR46" s="131"/>
      <c r="AS46" s="131"/>
      <c r="AT46" s="131"/>
      <c r="AU46" s="131"/>
      <c r="AV46" s="131"/>
      <c r="AW46" s="131"/>
      <c r="AX46" s="131"/>
      <c r="AY46" s="131"/>
      <c r="AZ46" s="131"/>
      <c r="BA46" s="131"/>
      <c r="BB46" s="131"/>
      <c r="BC46" s="131"/>
      <c r="BD46" s="131"/>
      <c r="BE46" s="131"/>
      <c r="BF46" s="131"/>
      <c r="BG46" s="131"/>
      <c r="BH46" s="131"/>
      <c r="BI46" s="131"/>
      <c r="BJ46" s="131"/>
      <c r="BK46" s="131"/>
      <c r="BL46" s="131"/>
      <c r="BM46" s="131"/>
      <c r="BN46" s="131"/>
      <c r="BO46" s="131"/>
      <c r="BP46" s="131"/>
      <c r="BQ46" s="131"/>
      <c r="BR46" s="131"/>
      <c r="BS46" s="131"/>
      <c r="BT46" s="131"/>
      <c r="BU46" s="131"/>
      <c r="BV46" s="131"/>
      <c r="BW46" s="131"/>
      <c r="BX46" s="131"/>
      <c r="BY46" s="131"/>
      <c r="BZ46" s="131"/>
      <c r="CA46" s="131"/>
      <c r="CB46" s="131"/>
      <c r="CC46" s="131"/>
      <c r="CD46" s="131"/>
      <c r="CE46" s="131"/>
      <c r="CF46" s="131"/>
      <c r="CG46" s="131"/>
      <c r="CH46" s="131"/>
      <c r="CI46" s="131"/>
      <c r="CJ46" s="131"/>
      <c r="CK46" s="131"/>
      <c r="CL46" s="131"/>
      <c r="CM46" s="131"/>
      <c r="CN46" s="131"/>
      <c r="CO46" s="131"/>
      <c r="CP46" s="131"/>
      <c r="CQ46" s="131"/>
      <c r="CR46" s="131"/>
      <c r="CS46" s="131"/>
      <c r="CT46" s="131"/>
      <c r="CU46" s="131"/>
      <c r="CV46" s="131"/>
      <c r="CW46" s="131"/>
      <c r="CX46" s="131"/>
      <c r="CY46" s="131"/>
      <c r="CZ46" s="131"/>
      <c r="DA46" s="131"/>
      <c r="DB46" s="131"/>
      <c r="DC46" s="131"/>
      <c r="DD46" s="131"/>
      <c r="DE46" s="131"/>
      <c r="DF46" s="131"/>
      <c r="DG46" s="131"/>
      <c r="DH46" s="131"/>
      <c r="DI46" s="131"/>
      <c r="DJ46" s="131"/>
      <c r="DK46" s="131"/>
      <c r="DL46" s="131"/>
      <c r="DM46" s="131"/>
      <c r="DN46" s="131"/>
      <c r="DO46" s="131"/>
      <c r="DP46" s="131"/>
      <c r="DQ46" s="131"/>
      <c r="DR46" s="131"/>
      <c r="DS46" s="131"/>
      <c r="DT46" s="131"/>
      <c r="DU46" s="131"/>
      <c r="DV46" s="131"/>
      <c r="DW46" s="131"/>
      <c r="DX46" s="131"/>
      <c r="DY46" s="131"/>
      <c r="DZ46" s="131"/>
      <c r="EA46" s="131"/>
      <c r="EB46" s="131"/>
      <c r="EC46" s="131"/>
      <c r="ED46" s="131"/>
      <c r="EE46" s="131"/>
      <c r="EF46" s="131"/>
      <c r="EG46" s="131"/>
      <c r="EH46" s="131"/>
      <c r="EI46" s="131"/>
      <c r="EJ46" s="131"/>
      <c r="EK46" s="131"/>
      <c r="EL46" s="131"/>
      <c r="EM46" s="131"/>
      <c r="EN46" s="131"/>
      <c r="EO46" s="131"/>
      <c r="EP46" s="131"/>
      <c r="EQ46" s="131"/>
      <c r="ER46" s="131"/>
      <c r="ES46" s="131"/>
      <c r="ET46" s="131"/>
      <c r="EU46" s="131"/>
      <c r="EV46" s="131"/>
      <c r="EW46" s="131"/>
      <c r="EX46" s="131"/>
      <c r="EY46" s="131"/>
      <c r="EZ46" s="131"/>
      <c r="FA46" s="131"/>
      <c r="FB46" s="131"/>
      <c r="FC46" s="131"/>
      <c r="FD46" s="131"/>
      <c r="FE46" s="131"/>
      <c r="FF46" s="131"/>
      <c r="FG46" s="131"/>
      <c r="FH46" s="131"/>
      <c r="FI46" s="131"/>
      <c r="FJ46" s="131"/>
      <c r="FK46" s="131"/>
      <c r="FL46" s="131"/>
      <c r="FM46" s="131"/>
      <c r="FN46" s="131"/>
      <c r="FO46" s="131"/>
      <c r="FP46" s="131"/>
      <c r="FQ46" s="131"/>
      <c r="FR46" s="131"/>
      <c r="FS46" s="131"/>
      <c r="FT46" s="131"/>
      <c r="FU46" s="131"/>
      <c r="FV46" s="131"/>
      <c r="FW46" s="131"/>
      <c r="FX46" s="131"/>
      <c r="FY46" s="131"/>
      <c r="FZ46" s="131"/>
      <c r="GA46" s="131"/>
      <c r="GB46" s="131"/>
      <c r="GC46" s="131"/>
      <c r="GD46" s="131"/>
      <c r="GE46" s="131"/>
      <c r="GF46" s="131"/>
      <c r="GG46" s="131"/>
      <c r="GH46" s="131"/>
      <c r="GI46" s="131"/>
      <c r="GJ46" s="131"/>
      <c r="GK46" s="131"/>
      <c r="GL46" s="131"/>
      <c r="GM46" s="131"/>
      <c r="GN46" s="131"/>
      <c r="GO46" s="131"/>
      <c r="GP46" s="131"/>
      <c r="GQ46" s="131"/>
      <c r="GR46" s="131"/>
      <c r="GS46" s="131"/>
      <c r="GT46" s="131"/>
      <c r="GU46" s="131"/>
      <c r="GV46" s="131"/>
      <c r="GW46" s="131"/>
    </row>
    <row r="47" spans="1:205" s="25" customFormat="1" ht="56.25" customHeight="1" thickBot="1" x14ac:dyDescent="0.3">
      <c r="A47" s="254"/>
      <c r="B47" s="257"/>
      <c r="C47" s="64" t="s">
        <v>119</v>
      </c>
      <c r="D47" s="269"/>
      <c r="E47" s="257"/>
      <c r="F47" s="262"/>
      <c r="G47" s="260"/>
      <c r="H47" s="260"/>
      <c r="I47" s="46" t="s">
        <v>78</v>
      </c>
      <c r="J47" s="50">
        <v>0.25</v>
      </c>
      <c r="K47" s="49">
        <v>1</v>
      </c>
      <c r="L47" s="50">
        <v>0.64</v>
      </c>
      <c r="M47" s="50">
        <v>0.86</v>
      </c>
      <c r="N47" s="50">
        <v>0.77</v>
      </c>
      <c r="O47" s="50">
        <v>0.7</v>
      </c>
      <c r="P47" s="50">
        <v>0.66</v>
      </c>
      <c r="Q47" s="50">
        <v>0.73</v>
      </c>
      <c r="R47" s="50">
        <v>0.87</v>
      </c>
      <c r="S47" s="50">
        <v>0.74</v>
      </c>
      <c r="T47" s="46">
        <v>0.93</v>
      </c>
      <c r="U47" s="67">
        <f t="shared" si="0"/>
        <v>0.74090909090909096</v>
      </c>
      <c r="V47" s="299"/>
      <c r="W47" s="158" t="s">
        <v>191</v>
      </c>
      <c r="X47" s="267"/>
      <c r="Y47" s="131"/>
      <c r="Z47" s="131"/>
      <c r="AA47" s="131"/>
      <c r="AB47" s="131"/>
      <c r="AC47" s="131"/>
      <c r="AD47" s="131"/>
      <c r="AE47" s="131"/>
      <c r="AF47" s="131"/>
      <c r="AG47" s="131"/>
      <c r="AH47" s="131"/>
      <c r="AI47" s="131"/>
      <c r="AJ47" s="131"/>
      <c r="AK47" s="131"/>
      <c r="AL47" s="131"/>
      <c r="AM47" s="131"/>
      <c r="AN47" s="131"/>
      <c r="AO47" s="131"/>
      <c r="AP47" s="131"/>
      <c r="AQ47" s="131"/>
      <c r="AR47" s="131"/>
      <c r="AS47" s="131"/>
      <c r="AT47" s="131"/>
      <c r="AU47" s="131"/>
      <c r="AV47" s="131"/>
      <c r="AW47" s="131"/>
      <c r="AX47" s="131"/>
      <c r="AY47" s="131"/>
      <c r="AZ47" s="131"/>
      <c r="BA47" s="131"/>
      <c r="BB47" s="131"/>
      <c r="BC47" s="131"/>
      <c r="BD47" s="131"/>
      <c r="BE47" s="131"/>
      <c r="BF47" s="131"/>
      <c r="BG47" s="131"/>
      <c r="BH47" s="131"/>
      <c r="BI47" s="131"/>
      <c r="BJ47" s="131"/>
      <c r="BK47" s="131"/>
      <c r="BL47" s="131"/>
      <c r="BM47" s="131"/>
      <c r="BN47" s="131"/>
      <c r="BO47" s="131"/>
      <c r="BP47" s="131"/>
      <c r="BQ47" s="131"/>
      <c r="BR47" s="131"/>
      <c r="BS47" s="131"/>
      <c r="BT47" s="131"/>
      <c r="BU47" s="131"/>
      <c r="BV47" s="131"/>
      <c r="BW47" s="131"/>
      <c r="BX47" s="131"/>
      <c r="BY47" s="131"/>
      <c r="BZ47" s="131"/>
      <c r="CA47" s="131"/>
      <c r="CB47" s="131"/>
      <c r="CC47" s="131"/>
      <c r="CD47" s="131"/>
      <c r="CE47" s="131"/>
      <c r="CF47" s="131"/>
      <c r="CG47" s="131"/>
      <c r="CH47" s="131"/>
      <c r="CI47" s="131"/>
      <c r="CJ47" s="131"/>
      <c r="CK47" s="131"/>
      <c r="CL47" s="131"/>
      <c r="CM47" s="131"/>
      <c r="CN47" s="131"/>
      <c r="CO47" s="131"/>
      <c r="CP47" s="131"/>
      <c r="CQ47" s="131"/>
      <c r="CR47" s="131"/>
      <c r="CS47" s="131"/>
      <c r="CT47" s="131"/>
      <c r="CU47" s="131"/>
      <c r="CV47" s="131"/>
      <c r="CW47" s="131"/>
      <c r="CX47" s="131"/>
      <c r="CY47" s="131"/>
      <c r="CZ47" s="131"/>
      <c r="DA47" s="131"/>
      <c r="DB47" s="131"/>
      <c r="DC47" s="131"/>
      <c r="DD47" s="131"/>
      <c r="DE47" s="131"/>
      <c r="DF47" s="131"/>
      <c r="DG47" s="131"/>
      <c r="DH47" s="131"/>
      <c r="DI47" s="131"/>
      <c r="DJ47" s="131"/>
      <c r="DK47" s="131"/>
      <c r="DL47" s="131"/>
      <c r="DM47" s="131"/>
      <c r="DN47" s="131"/>
      <c r="DO47" s="131"/>
      <c r="DP47" s="131"/>
      <c r="DQ47" s="131"/>
      <c r="DR47" s="131"/>
      <c r="DS47" s="131"/>
      <c r="DT47" s="131"/>
      <c r="DU47" s="131"/>
      <c r="DV47" s="131"/>
      <c r="DW47" s="131"/>
      <c r="DX47" s="131"/>
      <c r="DY47" s="131"/>
      <c r="DZ47" s="131"/>
      <c r="EA47" s="131"/>
      <c r="EB47" s="131"/>
      <c r="EC47" s="131"/>
      <c r="ED47" s="131"/>
      <c r="EE47" s="131"/>
      <c r="EF47" s="131"/>
      <c r="EG47" s="131"/>
      <c r="EH47" s="131"/>
      <c r="EI47" s="131"/>
      <c r="EJ47" s="131"/>
      <c r="EK47" s="131"/>
      <c r="EL47" s="131"/>
      <c r="EM47" s="131"/>
      <c r="EN47" s="131"/>
      <c r="EO47" s="131"/>
      <c r="EP47" s="131"/>
      <c r="EQ47" s="131"/>
      <c r="ER47" s="131"/>
      <c r="ES47" s="131"/>
      <c r="ET47" s="131"/>
      <c r="EU47" s="131"/>
      <c r="EV47" s="131"/>
      <c r="EW47" s="131"/>
      <c r="EX47" s="131"/>
      <c r="EY47" s="131"/>
      <c r="EZ47" s="131"/>
      <c r="FA47" s="131"/>
      <c r="FB47" s="131"/>
      <c r="FC47" s="131"/>
      <c r="FD47" s="131"/>
      <c r="FE47" s="131"/>
      <c r="FF47" s="131"/>
      <c r="FG47" s="131"/>
      <c r="FH47" s="131"/>
      <c r="FI47" s="131"/>
      <c r="FJ47" s="131"/>
      <c r="FK47" s="131"/>
      <c r="FL47" s="131"/>
      <c r="FM47" s="131"/>
      <c r="FN47" s="131"/>
      <c r="FO47" s="131"/>
      <c r="FP47" s="131"/>
      <c r="FQ47" s="131"/>
      <c r="FR47" s="131"/>
      <c r="FS47" s="131"/>
      <c r="FT47" s="131"/>
      <c r="FU47" s="131"/>
      <c r="FV47" s="131"/>
      <c r="FW47" s="131"/>
      <c r="FX47" s="131"/>
      <c r="FY47" s="131"/>
      <c r="FZ47" s="131"/>
      <c r="GA47" s="131"/>
      <c r="GB47" s="131"/>
      <c r="GC47" s="131"/>
      <c r="GD47" s="131"/>
      <c r="GE47" s="131"/>
      <c r="GF47" s="131"/>
      <c r="GG47" s="131"/>
      <c r="GH47" s="131"/>
      <c r="GI47" s="131"/>
      <c r="GJ47" s="131"/>
      <c r="GK47" s="131"/>
      <c r="GL47" s="131"/>
      <c r="GM47" s="131"/>
      <c r="GN47" s="131"/>
      <c r="GO47" s="131"/>
      <c r="GP47" s="131"/>
      <c r="GQ47" s="131"/>
      <c r="GR47" s="131"/>
      <c r="GS47" s="131"/>
      <c r="GT47" s="131"/>
      <c r="GU47" s="131"/>
      <c r="GV47" s="131"/>
      <c r="GW47" s="131"/>
    </row>
    <row r="48" spans="1:205" s="25" customFormat="1" ht="56.25" customHeight="1" thickBot="1" x14ac:dyDescent="0.3">
      <c r="A48" s="254"/>
      <c r="B48" s="257"/>
      <c r="C48" s="64" t="s">
        <v>120</v>
      </c>
      <c r="D48" s="269"/>
      <c r="E48" s="257"/>
      <c r="F48" s="262"/>
      <c r="G48" s="260"/>
      <c r="H48" s="260"/>
      <c r="I48" s="46" t="s">
        <v>78</v>
      </c>
      <c r="J48" s="46" t="s">
        <v>78</v>
      </c>
      <c r="K48" s="50">
        <v>0.67</v>
      </c>
      <c r="L48" s="50">
        <v>0.62</v>
      </c>
      <c r="M48" s="50">
        <v>0.82</v>
      </c>
      <c r="N48" s="50">
        <v>0.67</v>
      </c>
      <c r="O48" s="46" t="s">
        <v>78</v>
      </c>
      <c r="P48" s="46" t="s">
        <v>78</v>
      </c>
      <c r="Q48" s="50">
        <v>0.86</v>
      </c>
      <c r="R48" s="50">
        <v>0.85</v>
      </c>
      <c r="S48" s="49">
        <v>1</v>
      </c>
      <c r="T48" s="46">
        <v>0.8</v>
      </c>
      <c r="U48" s="67">
        <f t="shared" si="0"/>
        <v>0.78624999999999989</v>
      </c>
      <c r="V48" s="299"/>
      <c r="W48" s="158" t="s">
        <v>124</v>
      </c>
      <c r="X48" s="267"/>
      <c r="Y48" s="131"/>
      <c r="Z48" s="131"/>
      <c r="AA48" s="131"/>
      <c r="AB48" s="131"/>
      <c r="AC48" s="131"/>
      <c r="AD48" s="131"/>
      <c r="AE48" s="131"/>
      <c r="AF48" s="131"/>
      <c r="AG48" s="131"/>
      <c r="AH48" s="131"/>
      <c r="AI48" s="131"/>
      <c r="AJ48" s="131"/>
      <c r="AK48" s="131"/>
      <c r="AL48" s="131"/>
      <c r="AM48" s="131"/>
      <c r="AN48" s="131"/>
      <c r="AO48" s="131"/>
      <c r="AP48" s="131"/>
      <c r="AQ48" s="131"/>
      <c r="AR48" s="131"/>
      <c r="AS48" s="131"/>
      <c r="AT48" s="131"/>
      <c r="AU48" s="131"/>
      <c r="AV48" s="131"/>
      <c r="AW48" s="131"/>
      <c r="AX48" s="131"/>
      <c r="AY48" s="131"/>
      <c r="AZ48" s="131"/>
      <c r="BA48" s="131"/>
      <c r="BB48" s="131"/>
      <c r="BC48" s="131"/>
      <c r="BD48" s="131"/>
      <c r="BE48" s="131"/>
      <c r="BF48" s="131"/>
      <c r="BG48" s="131"/>
      <c r="BH48" s="131"/>
      <c r="BI48" s="131"/>
      <c r="BJ48" s="131"/>
      <c r="BK48" s="131"/>
      <c r="BL48" s="131"/>
      <c r="BM48" s="131"/>
      <c r="BN48" s="131"/>
      <c r="BO48" s="131"/>
      <c r="BP48" s="131"/>
      <c r="BQ48" s="131"/>
      <c r="BR48" s="131"/>
      <c r="BS48" s="131"/>
      <c r="BT48" s="131"/>
      <c r="BU48" s="131"/>
      <c r="BV48" s="131"/>
      <c r="BW48" s="131"/>
      <c r="BX48" s="131"/>
      <c r="BY48" s="131"/>
      <c r="BZ48" s="131"/>
      <c r="CA48" s="131"/>
      <c r="CB48" s="131"/>
      <c r="CC48" s="131"/>
      <c r="CD48" s="131"/>
      <c r="CE48" s="131"/>
      <c r="CF48" s="131"/>
      <c r="CG48" s="131"/>
      <c r="CH48" s="131"/>
      <c r="CI48" s="131"/>
      <c r="CJ48" s="131"/>
      <c r="CK48" s="131"/>
      <c r="CL48" s="131"/>
      <c r="CM48" s="131"/>
      <c r="CN48" s="131"/>
      <c r="CO48" s="131"/>
      <c r="CP48" s="131"/>
      <c r="CQ48" s="131"/>
      <c r="CR48" s="131"/>
      <c r="CS48" s="131"/>
      <c r="CT48" s="131"/>
      <c r="CU48" s="131"/>
      <c r="CV48" s="131"/>
      <c r="CW48" s="131"/>
      <c r="CX48" s="131"/>
      <c r="CY48" s="131"/>
      <c r="CZ48" s="131"/>
      <c r="DA48" s="131"/>
      <c r="DB48" s="131"/>
      <c r="DC48" s="131"/>
      <c r="DD48" s="131"/>
      <c r="DE48" s="131"/>
      <c r="DF48" s="131"/>
      <c r="DG48" s="131"/>
      <c r="DH48" s="131"/>
      <c r="DI48" s="131"/>
      <c r="DJ48" s="131"/>
      <c r="DK48" s="131"/>
      <c r="DL48" s="131"/>
      <c r="DM48" s="131"/>
      <c r="DN48" s="131"/>
      <c r="DO48" s="131"/>
      <c r="DP48" s="131"/>
      <c r="DQ48" s="131"/>
      <c r="DR48" s="131"/>
      <c r="DS48" s="131"/>
      <c r="DT48" s="131"/>
      <c r="DU48" s="131"/>
      <c r="DV48" s="131"/>
      <c r="DW48" s="131"/>
      <c r="DX48" s="131"/>
      <c r="DY48" s="131"/>
      <c r="DZ48" s="131"/>
      <c r="EA48" s="131"/>
      <c r="EB48" s="131"/>
      <c r="EC48" s="131"/>
      <c r="ED48" s="131"/>
      <c r="EE48" s="131"/>
      <c r="EF48" s="131"/>
      <c r="EG48" s="131"/>
      <c r="EH48" s="131"/>
      <c r="EI48" s="131"/>
      <c r="EJ48" s="131"/>
      <c r="EK48" s="131"/>
      <c r="EL48" s="131"/>
      <c r="EM48" s="131"/>
      <c r="EN48" s="131"/>
      <c r="EO48" s="131"/>
      <c r="EP48" s="131"/>
      <c r="EQ48" s="131"/>
      <c r="ER48" s="131"/>
      <c r="ES48" s="131"/>
      <c r="ET48" s="131"/>
      <c r="EU48" s="131"/>
      <c r="EV48" s="131"/>
      <c r="EW48" s="131"/>
      <c r="EX48" s="131"/>
      <c r="EY48" s="131"/>
      <c r="EZ48" s="131"/>
      <c r="FA48" s="131"/>
      <c r="FB48" s="131"/>
      <c r="FC48" s="131"/>
      <c r="FD48" s="131"/>
      <c r="FE48" s="131"/>
      <c r="FF48" s="131"/>
      <c r="FG48" s="131"/>
      <c r="FH48" s="131"/>
      <c r="FI48" s="131"/>
      <c r="FJ48" s="131"/>
      <c r="FK48" s="131"/>
      <c r="FL48" s="131"/>
      <c r="FM48" s="131"/>
      <c r="FN48" s="131"/>
      <c r="FO48" s="131"/>
      <c r="FP48" s="131"/>
      <c r="FQ48" s="131"/>
      <c r="FR48" s="131"/>
      <c r="FS48" s="131"/>
      <c r="FT48" s="131"/>
      <c r="FU48" s="131"/>
      <c r="FV48" s="131"/>
      <c r="FW48" s="131"/>
      <c r="FX48" s="131"/>
      <c r="FY48" s="131"/>
      <c r="FZ48" s="131"/>
      <c r="GA48" s="131"/>
      <c r="GB48" s="131"/>
      <c r="GC48" s="131"/>
      <c r="GD48" s="131"/>
      <c r="GE48" s="131"/>
      <c r="GF48" s="131"/>
      <c r="GG48" s="131"/>
      <c r="GH48" s="131"/>
      <c r="GI48" s="131"/>
      <c r="GJ48" s="131"/>
      <c r="GK48" s="131"/>
      <c r="GL48" s="131"/>
      <c r="GM48" s="131"/>
      <c r="GN48" s="131"/>
      <c r="GO48" s="131"/>
      <c r="GP48" s="131"/>
      <c r="GQ48" s="131"/>
      <c r="GR48" s="131"/>
      <c r="GS48" s="131"/>
      <c r="GT48" s="131"/>
      <c r="GU48" s="131"/>
      <c r="GV48" s="131"/>
      <c r="GW48" s="131"/>
    </row>
    <row r="49" spans="1:205" s="25" customFormat="1" ht="56.25" customHeight="1" thickBot="1" x14ac:dyDescent="0.3">
      <c r="A49" s="254"/>
      <c r="B49" s="257"/>
      <c r="C49" s="64" t="s">
        <v>121</v>
      </c>
      <c r="D49" s="269"/>
      <c r="E49" s="257"/>
      <c r="F49" s="262"/>
      <c r="G49" s="260"/>
      <c r="H49" s="260"/>
      <c r="I49" s="46" t="s">
        <v>78</v>
      </c>
      <c r="J49" s="46" t="s">
        <v>78</v>
      </c>
      <c r="K49" s="46" t="s">
        <v>78</v>
      </c>
      <c r="L49" s="50">
        <v>0.64</v>
      </c>
      <c r="M49" s="50">
        <v>0.76</v>
      </c>
      <c r="N49" s="50">
        <v>0.91</v>
      </c>
      <c r="O49" s="50">
        <v>0.78</v>
      </c>
      <c r="P49" s="50">
        <v>0.86</v>
      </c>
      <c r="Q49" s="49">
        <v>1</v>
      </c>
      <c r="R49" s="49">
        <v>0.96</v>
      </c>
      <c r="S49" s="50">
        <v>0.9</v>
      </c>
      <c r="T49" s="46">
        <v>0.98</v>
      </c>
      <c r="U49" s="67">
        <f t="shared" si="0"/>
        <v>0.86555555555555541</v>
      </c>
      <c r="V49" s="299"/>
      <c r="W49" s="158" t="s">
        <v>192</v>
      </c>
      <c r="X49" s="267"/>
      <c r="Y49" s="131"/>
      <c r="Z49" s="131"/>
      <c r="AA49" s="131"/>
      <c r="AB49" s="131"/>
      <c r="AC49" s="131"/>
      <c r="AD49" s="131"/>
      <c r="AE49" s="131"/>
      <c r="AF49" s="131"/>
      <c r="AG49" s="131"/>
      <c r="AH49" s="131"/>
      <c r="AI49" s="131"/>
      <c r="AJ49" s="131"/>
      <c r="AK49" s="131"/>
      <c r="AL49" s="131"/>
      <c r="AM49" s="131"/>
      <c r="AN49" s="131"/>
      <c r="AO49" s="131"/>
      <c r="AP49" s="131"/>
      <c r="AQ49" s="131"/>
      <c r="AR49" s="131"/>
      <c r="AS49" s="131"/>
      <c r="AT49" s="131"/>
      <c r="AU49" s="131"/>
      <c r="AV49" s="131"/>
      <c r="AW49" s="131"/>
      <c r="AX49" s="131"/>
      <c r="AY49" s="131"/>
      <c r="AZ49" s="131"/>
      <c r="BA49" s="131"/>
      <c r="BB49" s="131"/>
      <c r="BC49" s="131"/>
      <c r="BD49" s="131"/>
      <c r="BE49" s="131"/>
      <c r="BF49" s="131"/>
      <c r="BG49" s="131"/>
      <c r="BH49" s="131"/>
      <c r="BI49" s="131"/>
      <c r="BJ49" s="131"/>
      <c r="BK49" s="131"/>
      <c r="BL49" s="131"/>
      <c r="BM49" s="131"/>
      <c r="BN49" s="131"/>
      <c r="BO49" s="131"/>
      <c r="BP49" s="131"/>
      <c r="BQ49" s="131"/>
      <c r="BR49" s="131"/>
      <c r="BS49" s="131"/>
      <c r="BT49" s="131"/>
      <c r="BU49" s="131"/>
      <c r="BV49" s="131"/>
      <c r="BW49" s="131"/>
      <c r="BX49" s="131"/>
      <c r="BY49" s="131"/>
      <c r="BZ49" s="131"/>
      <c r="CA49" s="131"/>
      <c r="CB49" s="131"/>
      <c r="CC49" s="131"/>
      <c r="CD49" s="131"/>
      <c r="CE49" s="131"/>
      <c r="CF49" s="131"/>
      <c r="CG49" s="131"/>
      <c r="CH49" s="131"/>
      <c r="CI49" s="131"/>
      <c r="CJ49" s="131"/>
      <c r="CK49" s="131"/>
      <c r="CL49" s="131"/>
      <c r="CM49" s="131"/>
      <c r="CN49" s="131"/>
      <c r="CO49" s="131"/>
      <c r="CP49" s="131"/>
      <c r="CQ49" s="131"/>
      <c r="CR49" s="131"/>
      <c r="CS49" s="131"/>
      <c r="CT49" s="131"/>
      <c r="CU49" s="131"/>
      <c r="CV49" s="131"/>
      <c r="CW49" s="131"/>
      <c r="CX49" s="131"/>
      <c r="CY49" s="131"/>
      <c r="CZ49" s="131"/>
      <c r="DA49" s="131"/>
      <c r="DB49" s="131"/>
      <c r="DC49" s="131"/>
      <c r="DD49" s="131"/>
      <c r="DE49" s="131"/>
      <c r="DF49" s="131"/>
      <c r="DG49" s="131"/>
      <c r="DH49" s="131"/>
      <c r="DI49" s="131"/>
      <c r="DJ49" s="131"/>
      <c r="DK49" s="131"/>
      <c r="DL49" s="131"/>
      <c r="DM49" s="131"/>
      <c r="DN49" s="131"/>
      <c r="DO49" s="131"/>
      <c r="DP49" s="131"/>
      <c r="DQ49" s="131"/>
      <c r="DR49" s="131"/>
      <c r="DS49" s="131"/>
      <c r="DT49" s="131"/>
      <c r="DU49" s="131"/>
      <c r="DV49" s="131"/>
      <c r="DW49" s="131"/>
      <c r="DX49" s="131"/>
      <c r="DY49" s="131"/>
      <c r="DZ49" s="131"/>
      <c r="EA49" s="131"/>
      <c r="EB49" s="131"/>
      <c r="EC49" s="131"/>
      <c r="ED49" s="131"/>
      <c r="EE49" s="131"/>
      <c r="EF49" s="131"/>
      <c r="EG49" s="131"/>
      <c r="EH49" s="131"/>
      <c r="EI49" s="131"/>
      <c r="EJ49" s="131"/>
      <c r="EK49" s="131"/>
      <c r="EL49" s="131"/>
      <c r="EM49" s="131"/>
      <c r="EN49" s="131"/>
      <c r="EO49" s="131"/>
      <c r="EP49" s="131"/>
      <c r="EQ49" s="131"/>
      <c r="ER49" s="131"/>
      <c r="ES49" s="131"/>
      <c r="ET49" s="131"/>
      <c r="EU49" s="131"/>
      <c r="EV49" s="131"/>
      <c r="EW49" s="131"/>
      <c r="EX49" s="131"/>
      <c r="EY49" s="131"/>
      <c r="EZ49" s="131"/>
      <c r="FA49" s="131"/>
      <c r="FB49" s="131"/>
      <c r="FC49" s="131"/>
      <c r="FD49" s="131"/>
      <c r="FE49" s="131"/>
      <c r="FF49" s="131"/>
      <c r="FG49" s="131"/>
      <c r="FH49" s="131"/>
      <c r="FI49" s="131"/>
      <c r="FJ49" s="131"/>
      <c r="FK49" s="131"/>
      <c r="FL49" s="131"/>
      <c r="FM49" s="131"/>
      <c r="FN49" s="131"/>
      <c r="FO49" s="131"/>
      <c r="FP49" s="131"/>
      <c r="FQ49" s="131"/>
      <c r="FR49" s="131"/>
      <c r="FS49" s="131"/>
      <c r="FT49" s="131"/>
      <c r="FU49" s="131"/>
      <c r="FV49" s="131"/>
      <c r="FW49" s="131"/>
      <c r="FX49" s="131"/>
      <c r="FY49" s="131"/>
      <c r="FZ49" s="131"/>
      <c r="GA49" s="131"/>
      <c r="GB49" s="131"/>
      <c r="GC49" s="131"/>
      <c r="GD49" s="131"/>
      <c r="GE49" s="131"/>
      <c r="GF49" s="131"/>
      <c r="GG49" s="131"/>
      <c r="GH49" s="131"/>
      <c r="GI49" s="131"/>
      <c r="GJ49" s="131"/>
      <c r="GK49" s="131"/>
      <c r="GL49" s="131"/>
      <c r="GM49" s="131"/>
      <c r="GN49" s="131"/>
      <c r="GO49" s="131"/>
      <c r="GP49" s="131"/>
      <c r="GQ49" s="131"/>
      <c r="GR49" s="131"/>
      <c r="GS49" s="131"/>
      <c r="GT49" s="131"/>
      <c r="GU49" s="131"/>
      <c r="GV49" s="131"/>
      <c r="GW49" s="131"/>
    </row>
    <row r="50" spans="1:205" s="25" customFormat="1" ht="56.25" customHeight="1" thickBot="1" x14ac:dyDescent="0.3">
      <c r="A50" s="254"/>
      <c r="B50" s="257"/>
      <c r="C50" s="64" t="s">
        <v>122</v>
      </c>
      <c r="D50" s="269"/>
      <c r="E50" s="257"/>
      <c r="F50" s="262"/>
      <c r="G50" s="260"/>
      <c r="H50" s="260"/>
      <c r="I50" s="46" t="s">
        <v>78</v>
      </c>
      <c r="J50" s="46" t="s">
        <v>78</v>
      </c>
      <c r="K50" s="46" t="s">
        <v>78</v>
      </c>
      <c r="L50" s="46" t="s">
        <v>78</v>
      </c>
      <c r="M50" s="46" t="s">
        <v>78</v>
      </c>
      <c r="N50" s="46" t="s">
        <v>78</v>
      </c>
      <c r="O50" s="46" t="s">
        <v>78</v>
      </c>
      <c r="P50" s="46" t="s">
        <v>78</v>
      </c>
      <c r="Q50" s="46" t="s">
        <v>78</v>
      </c>
      <c r="R50" s="46" t="s">
        <v>78</v>
      </c>
      <c r="S50" s="46" t="s">
        <v>78</v>
      </c>
      <c r="T50" s="46" t="s">
        <v>78</v>
      </c>
      <c r="U50" s="61" t="e">
        <f t="shared" si="0"/>
        <v>#DIV/0!</v>
      </c>
      <c r="V50" s="299"/>
      <c r="W50" s="159" t="s">
        <v>83</v>
      </c>
      <c r="X50" s="267"/>
      <c r="Y50" s="131"/>
      <c r="Z50" s="131"/>
      <c r="AA50" s="131"/>
      <c r="AB50" s="131"/>
      <c r="AC50" s="131"/>
      <c r="AD50" s="131"/>
      <c r="AE50" s="131"/>
      <c r="AF50" s="131"/>
      <c r="AG50" s="131"/>
      <c r="AH50" s="131"/>
      <c r="AI50" s="131"/>
      <c r="AJ50" s="131"/>
      <c r="AK50" s="131"/>
      <c r="AL50" s="131"/>
      <c r="AM50" s="131"/>
      <c r="AN50" s="131"/>
      <c r="AO50" s="131"/>
      <c r="AP50" s="131"/>
      <c r="AQ50" s="131"/>
      <c r="AR50" s="131"/>
      <c r="AS50" s="131"/>
      <c r="AT50" s="131"/>
      <c r="AU50" s="131"/>
      <c r="AV50" s="131"/>
      <c r="AW50" s="131"/>
      <c r="AX50" s="131"/>
      <c r="AY50" s="131"/>
      <c r="AZ50" s="131"/>
      <c r="BA50" s="131"/>
      <c r="BB50" s="131"/>
      <c r="BC50" s="131"/>
      <c r="BD50" s="131"/>
      <c r="BE50" s="131"/>
      <c r="BF50" s="131"/>
      <c r="BG50" s="131"/>
      <c r="BH50" s="131"/>
      <c r="BI50" s="131"/>
      <c r="BJ50" s="131"/>
      <c r="BK50" s="131"/>
      <c r="BL50" s="131"/>
      <c r="BM50" s="131"/>
      <c r="BN50" s="131"/>
      <c r="BO50" s="131"/>
      <c r="BP50" s="131"/>
      <c r="BQ50" s="131"/>
      <c r="BR50" s="131"/>
      <c r="BS50" s="131"/>
      <c r="BT50" s="131"/>
      <c r="BU50" s="131"/>
      <c r="BV50" s="131"/>
      <c r="BW50" s="131"/>
      <c r="BX50" s="131"/>
      <c r="BY50" s="131"/>
      <c r="BZ50" s="131"/>
      <c r="CA50" s="131"/>
      <c r="CB50" s="131"/>
      <c r="CC50" s="131"/>
      <c r="CD50" s="131"/>
      <c r="CE50" s="131"/>
      <c r="CF50" s="131"/>
      <c r="CG50" s="131"/>
      <c r="CH50" s="131"/>
      <c r="CI50" s="131"/>
      <c r="CJ50" s="131"/>
      <c r="CK50" s="131"/>
      <c r="CL50" s="131"/>
      <c r="CM50" s="131"/>
      <c r="CN50" s="131"/>
      <c r="CO50" s="131"/>
      <c r="CP50" s="131"/>
      <c r="CQ50" s="131"/>
      <c r="CR50" s="131"/>
      <c r="CS50" s="131"/>
      <c r="CT50" s="131"/>
      <c r="CU50" s="131"/>
      <c r="CV50" s="131"/>
      <c r="CW50" s="131"/>
      <c r="CX50" s="131"/>
      <c r="CY50" s="131"/>
      <c r="CZ50" s="131"/>
      <c r="DA50" s="131"/>
      <c r="DB50" s="131"/>
      <c r="DC50" s="131"/>
      <c r="DD50" s="131"/>
      <c r="DE50" s="131"/>
      <c r="DF50" s="131"/>
      <c r="DG50" s="131"/>
      <c r="DH50" s="131"/>
      <c r="DI50" s="131"/>
      <c r="DJ50" s="131"/>
      <c r="DK50" s="131"/>
      <c r="DL50" s="131"/>
      <c r="DM50" s="131"/>
      <c r="DN50" s="131"/>
      <c r="DO50" s="131"/>
      <c r="DP50" s="131"/>
      <c r="DQ50" s="131"/>
      <c r="DR50" s="131"/>
      <c r="DS50" s="131"/>
      <c r="DT50" s="131"/>
      <c r="DU50" s="131"/>
      <c r="DV50" s="131"/>
      <c r="DW50" s="131"/>
      <c r="DX50" s="131"/>
      <c r="DY50" s="131"/>
      <c r="DZ50" s="131"/>
      <c r="EA50" s="131"/>
      <c r="EB50" s="131"/>
      <c r="EC50" s="131"/>
      <c r="ED50" s="131"/>
      <c r="EE50" s="131"/>
      <c r="EF50" s="131"/>
      <c r="EG50" s="131"/>
      <c r="EH50" s="131"/>
      <c r="EI50" s="131"/>
      <c r="EJ50" s="131"/>
      <c r="EK50" s="131"/>
      <c r="EL50" s="131"/>
      <c r="EM50" s="131"/>
      <c r="EN50" s="131"/>
      <c r="EO50" s="131"/>
      <c r="EP50" s="131"/>
      <c r="EQ50" s="131"/>
      <c r="ER50" s="131"/>
      <c r="ES50" s="131"/>
      <c r="ET50" s="131"/>
      <c r="EU50" s="131"/>
      <c r="EV50" s="131"/>
      <c r="EW50" s="131"/>
      <c r="EX50" s="131"/>
      <c r="EY50" s="131"/>
      <c r="EZ50" s="131"/>
      <c r="FA50" s="131"/>
      <c r="FB50" s="131"/>
      <c r="FC50" s="131"/>
      <c r="FD50" s="131"/>
      <c r="FE50" s="131"/>
      <c r="FF50" s="131"/>
      <c r="FG50" s="131"/>
      <c r="FH50" s="131"/>
      <c r="FI50" s="131"/>
      <c r="FJ50" s="131"/>
      <c r="FK50" s="131"/>
      <c r="FL50" s="131"/>
      <c r="FM50" s="131"/>
      <c r="FN50" s="131"/>
      <c r="FO50" s="131"/>
      <c r="FP50" s="131"/>
      <c r="FQ50" s="131"/>
      <c r="FR50" s="131"/>
      <c r="FS50" s="131"/>
      <c r="FT50" s="131"/>
      <c r="FU50" s="131"/>
      <c r="FV50" s="131"/>
      <c r="FW50" s="131"/>
      <c r="FX50" s="131"/>
      <c r="FY50" s="131"/>
      <c r="FZ50" s="131"/>
      <c r="GA50" s="131"/>
      <c r="GB50" s="131"/>
      <c r="GC50" s="131"/>
      <c r="GD50" s="131"/>
      <c r="GE50" s="131"/>
      <c r="GF50" s="131"/>
      <c r="GG50" s="131"/>
      <c r="GH50" s="131"/>
      <c r="GI50" s="131"/>
      <c r="GJ50" s="131"/>
      <c r="GK50" s="131"/>
      <c r="GL50" s="131"/>
      <c r="GM50" s="131"/>
      <c r="GN50" s="131"/>
      <c r="GO50" s="131"/>
      <c r="GP50" s="131"/>
      <c r="GQ50" s="131"/>
      <c r="GR50" s="131"/>
      <c r="GS50" s="131"/>
      <c r="GT50" s="131"/>
      <c r="GU50" s="131"/>
      <c r="GV50" s="131"/>
      <c r="GW50" s="131"/>
    </row>
    <row r="51" spans="1:205" s="25" customFormat="1" ht="56.25" customHeight="1" thickBot="1" x14ac:dyDescent="0.3">
      <c r="A51" s="255"/>
      <c r="B51" s="258"/>
      <c r="C51" s="64" t="s">
        <v>123</v>
      </c>
      <c r="D51" s="277"/>
      <c r="E51" s="258"/>
      <c r="F51" s="278"/>
      <c r="G51" s="279"/>
      <c r="H51" s="279"/>
      <c r="I51" s="46" t="s">
        <v>78</v>
      </c>
      <c r="J51" s="46" t="s">
        <v>78</v>
      </c>
      <c r="K51" s="46" t="s">
        <v>78</v>
      </c>
      <c r="L51" s="46" t="s">
        <v>78</v>
      </c>
      <c r="M51" s="46" t="s">
        <v>78</v>
      </c>
      <c r="N51" s="46" t="s">
        <v>78</v>
      </c>
      <c r="O51" s="46" t="s">
        <v>78</v>
      </c>
      <c r="P51" s="46" t="s">
        <v>78</v>
      </c>
      <c r="Q51" s="46" t="s">
        <v>78</v>
      </c>
      <c r="R51" s="46" t="s">
        <v>78</v>
      </c>
      <c r="S51" s="46" t="s">
        <v>78</v>
      </c>
      <c r="T51" s="46" t="s">
        <v>78</v>
      </c>
      <c r="U51" s="61" t="e">
        <f t="shared" si="0"/>
        <v>#DIV/0!</v>
      </c>
      <c r="V51" s="299"/>
      <c r="W51" s="159" t="s">
        <v>83</v>
      </c>
      <c r="X51" s="274"/>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1"/>
      <c r="AY51" s="131"/>
      <c r="AZ51" s="131"/>
      <c r="BA51" s="131"/>
      <c r="BB51" s="131"/>
      <c r="BC51" s="131"/>
      <c r="BD51" s="131"/>
      <c r="BE51" s="131"/>
      <c r="BF51" s="131"/>
      <c r="BG51" s="131"/>
      <c r="BH51" s="131"/>
      <c r="BI51" s="131"/>
      <c r="BJ51" s="131"/>
      <c r="BK51" s="131"/>
      <c r="BL51" s="131"/>
      <c r="BM51" s="131"/>
      <c r="BN51" s="131"/>
      <c r="BO51" s="131"/>
      <c r="BP51" s="131"/>
      <c r="BQ51" s="131"/>
      <c r="BR51" s="131"/>
      <c r="BS51" s="131"/>
      <c r="BT51" s="131"/>
      <c r="BU51" s="131"/>
      <c r="BV51" s="131"/>
      <c r="BW51" s="131"/>
      <c r="BX51" s="131"/>
      <c r="BY51" s="131"/>
      <c r="BZ51" s="131"/>
      <c r="CA51" s="131"/>
      <c r="CB51" s="131"/>
      <c r="CC51" s="131"/>
      <c r="CD51" s="131"/>
      <c r="CE51" s="131"/>
      <c r="CF51" s="131"/>
      <c r="CG51" s="131"/>
      <c r="CH51" s="131"/>
      <c r="CI51" s="131"/>
      <c r="CJ51" s="131"/>
      <c r="CK51" s="131"/>
      <c r="CL51" s="131"/>
      <c r="CM51" s="131"/>
      <c r="CN51" s="131"/>
      <c r="CO51" s="131"/>
      <c r="CP51" s="131"/>
      <c r="CQ51" s="131"/>
      <c r="CR51" s="131"/>
      <c r="CS51" s="131"/>
      <c r="CT51" s="131"/>
      <c r="CU51" s="131"/>
      <c r="CV51" s="131"/>
      <c r="CW51" s="131"/>
      <c r="CX51" s="131"/>
      <c r="CY51" s="131"/>
      <c r="CZ51" s="131"/>
      <c r="DA51" s="131"/>
      <c r="DB51" s="131"/>
      <c r="DC51" s="131"/>
      <c r="DD51" s="131"/>
      <c r="DE51" s="131"/>
      <c r="DF51" s="131"/>
      <c r="DG51" s="131"/>
      <c r="DH51" s="131"/>
      <c r="DI51" s="131"/>
      <c r="DJ51" s="131"/>
      <c r="DK51" s="131"/>
      <c r="DL51" s="131"/>
      <c r="DM51" s="131"/>
      <c r="DN51" s="131"/>
      <c r="DO51" s="131"/>
      <c r="DP51" s="131"/>
      <c r="DQ51" s="131"/>
      <c r="DR51" s="131"/>
      <c r="DS51" s="131"/>
      <c r="DT51" s="131"/>
      <c r="DU51" s="131"/>
      <c r="DV51" s="131"/>
      <c r="DW51" s="131"/>
      <c r="DX51" s="131"/>
      <c r="DY51" s="131"/>
      <c r="DZ51" s="131"/>
      <c r="EA51" s="131"/>
      <c r="EB51" s="131"/>
      <c r="EC51" s="131"/>
      <c r="ED51" s="131"/>
      <c r="EE51" s="131"/>
      <c r="EF51" s="131"/>
      <c r="EG51" s="131"/>
      <c r="EH51" s="131"/>
      <c r="EI51" s="131"/>
      <c r="EJ51" s="131"/>
      <c r="EK51" s="131"/>
      <c r="EL51" s="131"/>
      <c r="EM51" s="131"/>
      <c r="EN51" s="131"/>
      <c r="EO51" s="131"/>
      <c r="EP51" s="131"/>
      <c r="EQ51" s="131"/>
      <c r="ER51" s="131"/>
      <c r="ES51" s="131"/>
      <c r="ET51" s="131"/>
      <c r="EU51" s="131"/>
      <c r="EV51" s="131"/>
      <c r="EW51" s="131"/>
      <c r="EX51" s="131"/>
      <c r="EY51" s="131"/>
      <c r="EZ51" s="131"/>
      <c r="FA51" s="131"/>
      <c r="FB51" s="131"/>
      <c r="FC51" s="131"/>
      <c r="FD51" s="131"/>
      <c r="FE51" s="131"/>
      <c r="FF51" s="131"/>
      <c r="FG51" s="131"/>
      <c r="FH51" s="131"/>
      <c r="FI51" s="131"/>
      <c r="FJ51" s="131"/>
      <c r="FK51" s="131"/>
      <c r="FL51" s="131"/>
      <c r="FM51" s="131"/>
      <c r="FN51" s="131"/>
      <c r="FO51" s="131"/>
      <c r="FP51" s="131"/>
      <c r="FQ51" s="131"/>
      <c r="FR51" s="131"/>
      <c r="FS51" s="131"/>
      <c r="FT51" s="131"/>
      <c r="FU51" s="131"/>
      <c r="FV51" s="131"/>
      <c r="FW51" s="131"/>
      <c r="FX51" s="131"/>
      <c r="FY51" s="131"/>
      <c r="FZ51" s="131"/>
      <c r="GA51" s="131"/>
      <c r="GB51" s="131"/>
      <c r="GC51" s="131"/>
      <c r="GD51" s="131"/>
      <c r="GE51" s="131"/>
      <c r="GF51" s="131"/>
      <c r="GG51" s="131"/>
      <c r="GH51" s="131"/>
      <c r="GI51" s="131"/>
      <c r="GJ51" s="131"/>
      <c r="GK51" s="131"/>
      <c r="GL51" s="131"/>
      <c r="GM51" s="131"/>
      <c r="GN51" s="131"/>
      <c r="GO51" s="131"/>
      <c r="GP51" s="131"/>
      <c r="GQ51" s="131"/>
      <c r="GR51" s="131"/>
      <c r="GS51" s="131"/>
      <c r="GT51" s="131"/>
      <c r="GU51" s="131"/>
      <c r="GV51" s="131"/>
      <c r="GW51" s="131"/>
    </row>
    <row r="52" spans="1:205" s="25" customFormat="1" ht="56.25" customHeight="1" thickBot="1" x14ac:dyDescent="0.3">
      <c r="A52" s="275">
        <v>5</v>
      </c>
      <c r="B52" s="256" t="s">
        <v>94</v>
      </c>
      <c r="C52" s="64" t="s">
        <v>122</v>
      </c>
      <c r="D52" s="286" t="s">
        <v>95</v>
      </c>
      <c r="E52" s="256" t="s">
        <v>141</v>
      </c>
      <c r="F52" s="261" t="s">
        <v>97</v>
      </c>
      <c r="G52" s="259" t="s">
        <v>78</v>
      </c>
      <c r="H52" s="259" t="s">
        <v>78</v>
      </c>
      <c r="I52" s="46" t="s">
        <v>78</v>
      </c>
      <c r="J52" s="46" t="s">
        <v>78</v>
      </c>
      <c r="K52" s="46" t="s">
        <v>78</v>
      </c>
      <c r="L52" s="46" t="s">
        <v>78</v>
      </c>
      <c r="M52" s="49">
        <v>0.01</v>
      </c>
      <c r="N52" s="46" t="s">
        <v>78</v>
      </c>
      <c r="O52" s="46" t="s">
        <v>78</v>
      </c>
      <c r="P52" s="46" t="s">
        <v>78</v>
      </c>
      <c r="Q52" s="46" t="s">
        <v>78</v>
      </c>
      <c r="R52" s="46" t="s">
        <v>78</v>
      </c>
      <c r="S52" s="46" t="s">
        <v>78</v>
      </c>
      <c r="T52" s="46" t="s">
        <v>78</v>
      </c>
      <c r="U52" s="100">
        <f t="shared" si="0"/>
        <v>0.01</v>
      </c>
      <c r="V52" s="317">
        <f>AVERAGE(I52:T53)</f>
        <v>6.3333333333333339E-2</v>
      </c>
      <c r="W52" s="159" t="s">
        <v>117</v>
      </c>
      <c r="X52" s="41" t="s">
        <v>80</v>
      </c>
      <c r="Y52" s="131"/>
      <c r="Z52" s="131"/>
      <c r="AA52" s="131"/>
      <c r="AB52" s="131"/>
      <c r="AC52" s="131"/>
      <c r="AD52" s="131"/>
      <c r="AE52" s="131"/>
      <c r="AF52" s="131"/>
      <c r="AG52" s="131"/>
      <c r="AH52" s="131"/>
      <c r="AI52" s="131"/>
      <c r="AJ52" s="131"/>
      <c r="AK52" s="131"/>
      <c r="AL52" s="131"/>
      <c r="AM52" s="131"/>
      <c r="AN52" s="131"/>
      <c r="AO52" s="131"/>
      <c r="AP52" s="131"/>
      <c r="AQ52" s="131"/>
      <c r="AR52" s="131"/>
      <c r="AS52" s="131"/>
      <c r="AT52" s="131"/>
      <c r="AU52" s="131"/>
      <c r="AV52" s="131"/>
      <c r="AW52" s="131"/>
      <c r="AX52" s="131"/>
      <c r="AY52" s="131"/>
      <c r="AZ52" s="131"/>
      <c r="BA52" s="131"/>
      <c r="BB52" s="131"/>
      <c r="BC52" s="131"/>
      <c r="BD52" s="131"/>
      <c r="BE52" s="131"/>
      <c r="BF52" s="131"/>
      <c r="BG52" s="131"/>
      <c r="BH52" s="131"/>
      <c r="BI52" s="131"/>
      <c r="BJ52" s="131"/>
      <c r="BK52" s="131"/>
      <c r="BL52" s="131"/>
      <c r="BM52" s="131"/>
      <c r="BN52" s="131"/>
      <c r="BO52" s="131"/>
      <c r="BP52" s="131"/>
      <c r="BQ52" s="131"/>
      <c r="BR52" s="131"/>
      <c r="BS52" s="131"/>
      <c r="BT52" s="131"/>
      <c r="BU52" s="131"/>
      <c r="BV52" s="131"/>
      <c r="BW52" s="131"/>
      <c r="BX52" s="131"/>
      <c r="BY52" s="131"/>
      <c r="BZ52" s="131"/>
      <c r="CA52" s="131"/>
      <c r="CB52" s="131"/>
      <c r="CC52" s="131"/>
      <c r="CD52" s="131"/>
      <c r="CE52" s="131"/>
      <c r="CF52" s="131"/>
      <c r="CG52" s="131"/>
      <c r="CH52" s="131"/>
      <c r="CI52" s="131"/>
      <c r="CJ52" s="131"/>
      <c r="CK52" s="131"/>
      <c r="CL52" s="131"/>
      <c r="CM52" s="131"/>
      <c r="CN52" s="131"/>
      <c r="CO52" s="131"/>
      <c r="CP52" s="131"/>
      <c r="CQ52" s="131"/>
      <c r="CR52" s="131"/>
      <c r="CS52" s="131"/>
      <c r="CT52" s="131"/>
      <c r="CU52" s="131"/>
      <c r="CV52" s="131"/>
      <c r="CW52" s="131"/>
      <c r="CX52" s="131"/>
      <c r="CY52" s="131"/>
      <c r="CZ52" s="131"/>
      <c r="DA52" s="131"/>
      <c r="DB52" s="131"/>
      <c r="DC52" s="131"/>
      <c r="DD52" s="131"/>
      <c r="DE52" s="131"/>
      <c r="DF52" s="131"/>
      <c r="DG52" s="131"/>
      <c r="DH52" s="131"/>
      <c r="DI52" s="131"/>
      <c r="DJ52" s="131"/>
      <c r="DK52" s="131"/>
      <c r="DL52" s="131"/>
      <c r="DM52" s="131"/>
      <c r="DN52" s="131"/>
      <c r="DO52" s="131"/>
      <c r="DP52" s="131"/>
      <c r="DQ52" s="131"/>
      <c r="DR52" s="131"/>
      <c r="DS52" s="131"/>
      <c r="DT52" s="131"/>
      <c r="DU52" s="131"/>
      <c r="DV52" s="131"/>
      <c r="DW52" s="131"/>
      <c r="DX52" s="131"/>
      <c r="DY52" s="131"/>
      <c r="DZ52" s="131"/>
      <c r="EA52" s="131"/>
      <c r="EB52" s="131"/>
      <c r="EC52" s="131"/>
      <c r="ED52" s="131"/>
      <c r="EE52" s="131"/>
      <c r="EF52" s="131"/>
      <c r="EG52" s="131"/>
      <c r="EH52" s="131"/>
      <c r="EI52" s="131"/>
      <c r="EJ52" s="131"/>
      <c r="EK52" s="131"/>
      <c r="EL52" s="131"/>
      <c r="EM52" s="131"/>
      <c r="EN52" s="131"/>
      <c r="EO52" s="131"/>
      <c r="EP52" s="131"/>
      <c r="EQ52" s="131"/>
      <c r="ER52" s="131"/>
      <c r="ES52" s="131"/>
      <c r="ET52" s="131"/>
      <c r="EU52" s="131"/>
      <c r="EV52" s="131"/>
      <c r="EW52" s="131"/>
      <c r="EX52" s="131"/>
      <c r="EY52" s="131"/>
      <c r="EZ52" s="131"/>
      <c r="FA52" s="131"/>
      <c r="FB52" s="131"/>
      <c r="FC52" s="131"/>
      <c r="FD52" s="131"/>
      <c r="FE52" s="131"/>
      <c r="FF52" s="131"/>
      <c r="FG52" s="131"/>
      <c r="FH52" s="131"/>
      <c r="FI52" s="131"/>
      <c r="FJ52" s="131"/>
      <c r="FK52" s="131"/>
      <c r="FL52" s="131"/>
      <c r="FM52" s="131"/>
      <c r="FN52" s="131"/>
      <c r="FO52" s="131"/>
      <c r="FP52" s="131"/>
      <c r="FQ52" s="131"/>
      <c r="FR52" s="131"/>
      <c r="FS52" s="131"/>
      <c r="FT52" s="131"/>
      <c r="FU52" s="131"/>
      <c r="FV52" s="131"/>
      <c r="FW52" s="131"/>
      <c r="FX52" s="131"/>
      <c r="FY52" s="131"/>
      <c r="FZ52" s="131"/>
      <c r="GA52" s="131"/>
      <c r="GB52" s="131"/>
      <c r="GC52" s="131"/>
      <c r="GD52" s="131"/>
      <c r="GE52" s="131"/>
      <c r="GF52" s="131"/>
      <c r="GG52" s="131"/>
      <c r="GH52" s="131"/>
      <c r="GI52" s="131"/>
      <c r="GJ52" s="131"/>
      <c r="GK52" s="131"/>
      <c r="GL52" s="131"/>
      <c r="GM52" s="131"/>
      <c r="GN52" s="131"/>
      <c r="GO52" s="131"/>
      <c r="GP52" s="131"/>
      <c r="GQ52" s="131"/>
      <c r="GR52" s="131"/>
      <c r="GS52" s="131"/>
      <c r="GT52" s="131"/>
      <c r="GU52" s="131"/>
      <c r="GV52" s="131"/>
      <c r="GW52" s="131"/>
    </row>
    <row r="53" spans="1:205" s="25" customFormat="1" ht="56.25" customHeight="1" thickBot="1" x14ac:dyDescent="0.3">
      <c r="A53" s="276"/>
      <c r="B53" s="257"/>
      <c r="C53" s="86" t="s">
        <v>123</v>
      </c>
      <c r="D53" s="318"/>
      <c r="E53" s="257"/>
      <c r="F53" s="262"/>
      <c r="G53" s="260"/>
      <c r="H53" s="260"/>
      <c r="I53" s="46" t="s">
        <v>78</v>
      </c>
      <c r="J53" s="46" t="s">
        <v>78</v>
      </c>
      <c r="K53" s="46" t="s">
        <v>78</v>
      </c>
      <c r="L53" s="46" t="s">
        <v>78</v>
      </c>
      <c r="M53" s="50">
        <v>7.0000000000000007E-2</v>
      </c>
      <c r="N53" s="50">
        <v>0.06</v>
      </c>
      <c r="O53" s="50">
        <v>0.05</v>
      </c>
      <c r="P53" s="50">
        <v>0.08</v>
      </c>
      <c r="Q53" s="50">
        <v>0.11</v>
      </c>
      <c r="R53" s="50">
        <v>0.06</v>
      </c>
      <c r="S53" s="50">
        <v>7.0000000000000007E-2</v>
      </c>
      <c r="T53" s="46">
        <v>0.06</v>
      </c>
      <c r="U53" s="99">
        <f t="shared" si="0"/>
        <v>7.0000000000000007E-2</v>
      </c>
      <c r="V53" s="317"/>
      <c r="W53" s="158" t="s">
        <v>193</v>
      </c>
      <c r="X53" s="41" t="s">
        <v>80</v>
      </c>
      <c r="Y53" s="131"/>
      <c r="Z53" s="131"/>
      <c r="AA53" s="131"/>
      <c r="AB53" s="131"/>
      <c r="AC53" s="131"/>
      <c r="AD53" s="131"/>
      <c r="AE53" s="131"/>
      <c r="AF53" s="131"/>
      <c r="AG53" s="131"/>
      <c r="AH53" s="131"/>
      <c r="AI53" s="131"/>
      <c r="AJ53" s="131"/>
      <c r="AK53" s="131"/>
      <c r="AL53" s="131"/>
      <c r="AM53" s="131"/>
      <c r="AN53" s="131"/>
      <c r="AO53" s="131"/>
      <c r="AP53" s="131"/>
      <c r="AQ53" s="131"/>
      <c r="AR53" s="131"/>
      <c r="AS53" s="131"/>
      <c r="AT53" s="131"/>
      <c r="AU53" s="131"/>
      <c r="AV53" s="131"/>
      <c r="AW53" s="131"/>
      <c r="AX53" s="131"/>
      <c r="AY53" s="131"/>
      <c r="AZ53" s="131"/>
      <c r="BA53" s="131"/>
      <c r="BB53" s="131"/>
      <c r="BC53" s="131"/>
      <c r="BD53" s="131"/>
      <c r="BE53" s="131"/>
      <c r="BF53" s="131"/>
      <c r="BG53" s="131"/>
      <c r="BH53" s="131"/>
      <c r="BI53" s="131"/>
      <c r="BJ53" s="131"/>
      <c r="BK53" s="131"/>
      <c r="BL53" s="131"/>
      <c r="BM53" s="131"/>
      <c r="BN53" s="131"/>
      <c r="BO53" s="131"/>
      <c r="BP53" s="131"/>
      <c r="BQ53" s="131"/>
      <c r="BR53" s="131"/>
      <c r="BS53" s="131"/>
      <c r="BT53" s="131"/>
      <c r="BU53" s="131"/>
      <c r="BV53" s="131"/>
      <c r="BW53" s="131"/>
      <c r="BX53" s="131"/>
      <c r="BY53" s="131"/>
      <c r="BZ53" s="131"/>
      <c r="CA53" s="131"/>
      <c r="CB53" s="131"/>
      <c r="CC53" s="131"/>
      <c r="CD53" s="131"/>
      <c r="CE53" s="131"/>
      <c r="CF53" s="131"/>
      <c r="CG53" s="131"/>
      <c r="CH53" s="131"/>
      <c r="CI53" s="131"/>
      <c r="CJ53" s="131"/>
      <c r="CK53" s="131"/>
      <c r="CL53" s="131"/>
      <c r="CM53" s="131"/>
      <c r="CN53" s="131"/>
      <c r="CO53" s="131"/>
      <c r="CP53" s="131"/>
      <c r="CQ53" s="131"/>
      <c r="CR53" s="131"/>
      <c r="CS53" s="131"/>
      <c r="CT53" s="131"/>
      <c r="CU53" s="131"/>
      <c r="CV53" s="131"/>
      <c r="CW53" s="131"/>
      <c r="CX53" s="131"/>
      <c r="CY53" s="131"/>
      <c r="CZ53" s="131"/>
      <c r="DA53" s="131"/>
      <c r="DB53" s="131"/>
      <c r="DC53" s="131"/>
      <c r="DD53" s="131"/>
      <c r="DE53" s="131"/>
      <c r="DF53" s="131"/>
      <c r="DG53" s="131"/>
      <c r="DH53" s="131"/>
      <c r="DI53" s="131"/>
      <c r="DJ53" s="131"/>
      <c r="DK53" s="131"/>
      <c r="DL53" s="131"/>
      <c r="DM53" s="131"/>
      <c r="DN53" s="131"/>
      <c r="DO53" s="131"/>
      <c r="DP53" s="131"/>
      <c r="DQ53" s="131"/>
      <c r="DR53" s="131"/>
      <c r="DS53" s="131"/>
      <c r="DT53" s="131"/>
      <c r="DU53" s="131"/>
      <c r="DV53" s="131"/>
      <c r="DW53" s="131"/>
      <c r="DX53" s="131"/>
      <c r="DY53" s="131"/>
      <c r="DZ53" s="131"/>
      <c r="EA53" s="131"/>
      <c r="EB53" s="131"/>
      <c r="EC53" s="131"/>
      <c r="ED53" s="131"/>
      <c r="EE53" s="131"/>
      <c r="EF53" s="131"/>
      <c r="EG53" s="131"/>
      <c r="EH53" s="131"/>
      <c r="EI53" s="131"/>
      <c r="EJ53" s="131"/>
      <c r="EK53" s="131"/>
      <c r="EL53" s="131"/>
      <c r="EM53" s="131"/>
      <c r="EN53" s="131"/>
      <c r="EO53" s="131"/>
      <c r="EP53" s="131"/>
      <c r="EQ53" s="131"/>
      <c r="ER53" s="131"/>
      <c r="ES53" s="131"/>
      <c r="ET53" s="131"/>
      <c r="EU53" s="131"/>
      <c r="EV53" s="131"/>
      <c r="EW53" s="131"/>
      <c r="EX53" s="131"/>
      <c r="EY53" s="131"/>
      <c r="EZ53" s="131"/>
      <c r="FA53" s="131"/>
      <c r="FB53" s="131"/>
      <c r="FC53" s="131"/>
      <c r="FD53" s="131"/>
      <c r="FE53" s="131"/>
      <c r="FF53" s="131"/>
      <c r="FG53" s="131"/>
      <c r="FH53" s="131"/>
      <c r="FI53" s="131"/>
      <c r="FJ53" s="131"/>
      <c r="FK53" s="131"/>
      <c r="FL53" s="131"/>
      <c r="FM53" s="131"/>
      <c r="FN53" s="131"/>
      <c r="FO53" s="131"/>
      <c r="FP53" s="131"/>
      <c r="FQ53" s="131"/>
      <c r="FR53" s="131"/>
      <c r="FS53" s="131"/>
      <c r="FT53" s="131"/>
      <c r="FU53" s="131"/>
      <c r="FV53" s="131"/>
      <c r="FW53" s="131"/>
      <c r="FX53" s="131"/>
      <c r="FY53" s="131"/>
      <c r="FZ53" s="131"/>
      <c r="GA53" s="131"/>
      <c r="GB53" s="131"/>
      <c r="GC53" s="131"/>
      <c r="GD53" s="131"/>
      <c r="GE53" s="131"/>
      <c r="GF53" s="131"/>
      <c r="GG53" s="131"/>
      <c r="GH53" s="131"/>
      <c r="GI53" s="131"/>
      <c r="GJ53" s="131"/>
      <c r="GK53" s="131"/>
      <c r="GL53" s="131"/>
      <c r="GM53" s="131"/>
      <c r="GN53" s="131"/>
      <c r="GO53" s="131"/>
      <c r="GP53" s="131"/>
      <c r="GQ53" s="131"/>
      <c r="GR53" s="131"/>
      <c r="GS53" s="131"/>
      <c r="GT53" s="131"/>
      <c r="GU53" s="131"/>
      <c r="GV53" s="131"/>
      <c r="GW53" s="131"/>
    </row>
    <row r="54" spans="1:205" s="25" customFormat="1" ht="56.25" customHeight="1" x14ac:dyDescent="0.25">
      <c r="A54" s="163"/>
      <c r="B54" s="256" t="s">
        <v>142</v>
      </c>
      <c r="C54" s="64" t="s">
        <v>122</v>
      </c>
      <c r="D54" s="286" t="s">
        <v>143</v>
      </c>
      <c r="E54" s="256" t="s">
        <v>141</v>
      </c>
      <c r="F54" s="261" t="s">
        <v>88</v>
      </c>
      <c r="G54" s="259" t="s">
        <v>78</v>
      </c>
      <c r="H54" s="259" t="s">
        <v>78</v>
      </c>
      <c r="I54" s="46" t="s">
        <v>78</v>
      </c>
      <c r="J54" s="46" t="s">
        <v>78</v>
      </c>
      <c r="K54" s="46" t="s">
        <v>78</v>
      </c>
      <c r="L54" s="46" t="s">
        <v>78</v>
      </c>
      <c r="M54" s="46" t="s">
        <v>78</v>
      </c>
      <c r="N54" s="46" t="s">
        <v>78</v>
      </c>
      <c r="O54" s="46" t="s">
        <v>78</v>
      </c>
      <c r="P54" s="46" t="s">
        <v>78</v>
      </c>
      <c r="Q54" s="46" t="s">
        <v>78</v>
      </c>
      <c r="R54" s="46" t="s">
        <v>78</v>
      </c>
      <c r="S54" s="46" t="s">
        <v>78</v>
      </c>
      <c r="T54" s="46" t="s">
        <v>78</v>
      </c>
      <c r="U54" s="61" t="e">
        <f t="shared" si="0"/>
        <v>#DIV/0!</v>
      </c>
      <c r="V54" s="325">
        <f>AVERAGE(I54:T55)</f>
        <v>0.98517142857142859</v>
      </c>
      <c r="W54" s="159" t="s">
        <v>117</v>
      </c>
      <c r="X54" s="41" t="s">
        <v>80</v>
      </c>
      <c r="Y54" s="131"/>
      <c r="Z54" s="131"/>
      <c r="AA54" s="131"/>
      <c r="AB54" s="131"/>
      <c r="AC54" s="131"/>
      <c r="AD54" s="131"/>
      <c r="AE54" s="131"/>
      <c r="AF54" s="131"/>
      <c r="AG54" s="131"/>
      <c r="AH54" s="131"/>
      <c r="AI54" s="131"/>
      <c r="AJ54" s="131"/>
      <c r="AK54" s="131"/>
      <c r="AL54" s="131"/>
      <c r="AM54" s="131"/>
      <c r="AN54" s="131"/>
      <c r="AO54" s="131"/>
      <c r="AP54" s="131"/>
      <c r="AQ54" s="131"/>
      <c r="AR54" s="131"/>
      <c r="AS54" s="131"/>
      <c r="AT54" s="131"/>
      <c r="AU54" s="131"/>
      <c r="AV54" s="131"/>
      <c r="AW54" s="131"/>
      <c r="AX54" s="131"/>
      <c r="AY54" s="131"/>
      <c r="AZ54" s="131"/>
      <c r="BA54" s="131"/>
      <c r="BB54" s="131"/>
      <c r="BC54" s="131"/>
      <c r="BD54" s="131"/>
      <c r="BE54" s="131"/>
      <c r="BF54" s="131"/>
      <c r="BG54" s="131"/>
      <c r="BH54" s="131"/>
      <c r="BI54" s="131"/>
      <c r="BJ54" s="131"/>
      <c r="BK54" s="131"/>
      <c r="BL54" s="131"/>
      <c r="BM54" s="131"/>
      <c r="BN54" s="131"/>
      <c r="BO54" s="131"/>
      <c r="BP54" s="131"/>
      <c r="BQ54" s="131"/>
      <c r="BR54" s="131"/>
      <c r="BS54" s="131"/>
      <c r="BT54" s="131"/>
      <c r="BU54" s="131"/>
      <c r="BV54" s="131"/>
      <c r="BW54" s="131"/>
      <c r="BX54" s="131"/>
      <c r="BY54" s="131"/>
      <c r="BZ54" s="131"/>
      <c r="CA54" s="131"/>
      <c r="CB54" s="131"/>
      <c r="CC54" s="131"/>
      <c r="CD54" s="131"/>
      <c r="CE54" s="131"/>
      <c r="CF54" s="131"/>
      <c r="CG54" s="131"/>
      <c r="CH54" s="131"/>
      <c r="CI54" s="131"/>
      <c r="CJ54" s="131"/>
      <c r="CK54" s="131"/>
      <c r="CL54" s="131"/>
      <c r="CM54" s="131"/>
      <c r="CN54" s="131"/>
      <c r="CO54" s="131"/>
      <c r="CP54" s="131"/>
      <c r="CQ54" s="131"/>
      <c r="CR54" s="131"/>
      <c r="CS54" s="131"/>
      <c r="CT54" s="131"/>
      <c r="CU54" s="131"/>
      <c r="CV54" s="131"/>
      <c r="CW54" s="131"/>
      <c r="CX54" s="131"/>
      <c r="CY54" s="131"/>
      <c r="CZ54" s="131"/>
      <c r="DA54" s="131"/>
      <c r="DB54" s="131"/>
      <c r="DC54" s="131"/>
      <c r="DD54" s="131"/>
      <c r="DE54" s="131"/>
      <c r="DF54" s="131"/>
      <c r="DG54" s="131"/>
      <c r="DH54" s="131"/>
      <c r="DI54" s="131"/>
      <c r="DJ54" s="131"/>
      <c r="DK54" s="131"/>
      <c r="DL54" s="131"/>
      <c r="DM54" s="131"/>
      <c r="DN54" s="131"/>
      <c r="DO54" s="131"/>
      <c r="DP54" s="131"/>
      <c r="DQ54" s="131"/>
      <c r="DR54" s="131"/>
      <c r="DS54" s="131"/>
      <c r="DT54" s="131"/>
      <c r="DU54" s="131"/>
      <c r="DV54" s="131"/>
      <c r="DW54" s="131"/>
      <c r="DX54" s="131"/>
      <c r="DY54" s="131"/>
      <c r="DZ54" s="131"/>
      <c r="EA54" s="131"/>
      <c r="EB54" s="131"/>
      <c r="EC54" s="131"/>
      <c r="ED54" s="131"/>
      <c r="EE54" s="131"/>
      <c r="EF54" s="131"/>
      <c r="EG54" s="131"/>
      <c r="EH54" s="131"/>
      <c r="EI54" s="131"/>
      <c r="EJ54" s="131"/>
      <c r="EK54" s="131"/>
      <c r="EL54" s="131"/>
      <c r="EM54" s="131"/>
      <c r="EN54" s="131"/>
      <c r="EO54" s="131"/>
      <c r="EP54" s="131"/>
      <c r="EQ54" s="131"/>
      <c r="ER54" s="131"/>
      <c r="ES54" s="131"/>
      <c r="ET54" s="131"/>
      <c r="EU54" s="131"/>
      <c r="EV54" s="131"/>
      <c r="EW54" s="131"/>
      <c r="EX54" s="131"/>
      <c r="EY54" s="131"/>
      <c r="EZ54" s="131"/>
      <c r="FA54" s="131"/>
      <c r="FB54" s="131"/>
      <c r="FC54" s="131"/>
      <c r="FD54" s="131"/>
      <c r="FE54" s="131"/>
      <c r="FF54" s="131"/>
      <c r="FG54" s="131"/>
      <c r="FH54" s="131"/>
      <c r="FI54" s="131"/>
      <c r="FJ54" s="131"/>
      <c r="FK54" s="131"/>
      <c r="FL54" s="131"/>
      <c r="FM54" s="131"/>
      <c r="FN54" s="131"/>
      <c r="FO54" s="131"/>
      <c r="FP54" s="131"/>
      <c r="FQ54" s="131"/>
      <c r="FR54" s="131"/>
      <c r="FS54" s="131"/>
      <c r="FT54" s="131"/>
      <c r="FU54" s="131"/>
      <c r="FV54" s="131"/>
      <c r="FW54" s="131"/>
      <c r="FX54" s="131"/>
      <c r="FY54" s="131"/>
      <c r="FZ54" s="131"/>
      <c r="GA54" s="131"/>
      <c r="GB54" s="131"/>
      <c r="GC54" s="131"/>
      <c r="GD54" s="131"/>
      <c r="GE54" s="131"/>
      <c r="GF54" s="131"/>
      <c r="GG54" s="131"/>
      <c r="GH54" s="131"/>
      <c r="GI54" s="131"/>
      <c r="GJ54" s="131"/>
      <c r="GK54" s="131"/>
      <c r="GL54" s="131"/>
      <c r="GM54" s="131"/>
      <c r="GN54" s="131"/>
      <c r="GO54" s="131"/>
      <c r="GP54" s="131"/>
      <c r="GQ54" s="131"/>
      <c r="GR54" s="131"/>
      <c r="GS54" s="131"/>
      <c r="GT54" s="131"/>
      <c r="GU54" s="131"/>
      <c r="GV54" s="131"/>
      <c r="GW54" s="131"/>
    </row>
    <row r="55" spans="1:205" s="25" customFormat="1" ht="56.25" customHeight="1" thickBot="1" x14ac:dyDescent="0.3">
      <c r="A55" s="163"/>
      <c r="B55" s="258"/>
      <c r="C55" s="86" t="s">
        <v>123</v>
      </c>
      <c r="D55" s="318"/>
      <c r="E55" s="257"/>
      <c r="F55" s="278"/>
      <c r="G55" s="260"/>
      <c r="H55" s="260"/>
      <c r="I55" s="46" t="s">
        <v>78</v>
      </c>
      <c r="J55" s="46" t="s">
        <v>78</v>
      </c>
      <c r="K55" s="46" t="s">
        <v>78</v>
      </c>
      <c r="L55" s="46" t="s">
        <v>78</v>
      </c>
      <c r="M55" s="46" t="s">
        <v>78</v>
      </c>
      <c r="N55" s="69">
        <v>0.99619999999999997</v>
      </c>
      <c r="O55" s="185">
        <v>0.95</v>
      </c>
      <c r="P55" s="185">
        <v>0.99</v>
      </c>
      <c r="Q55" s="185">
        <v>0.99</v>
      </c>
      <c r="R55" s="185">
        <v>0.99</v>
      </c>
      <c r="S55" s="185">
        <v>0.99</v>
      </c>
      <c r="T55" s="46">
        <v>0.99</v>
      </c>
      <c r="U55" s="69">
        <f>AVERAGE(I55:T55)</f>
        <v>0.98517142857142859</v>
      </c>
      <c r="V55" s="326"/>
      <c r="W55" s="158" t="s">
        <v>153</v>
      </c>
      <c r="X55" s="41" t="s">
        <v>80</v>
      </c>
      <c r="Y55" s="131"/>
      <c r="Z55" s="131"/>
      <c r="AA55" s="131"/>
      <c r="AB55" s="131"/>
      <c r="AC55" s="131"/>
      <c r="AD55" s="131"/>
      <c r="AE55" s="131"/>
      <c r="AF55" s="131"/>
      <c r="AG55" s="131"/>
      <c r="AH55" s="131"/>
      <c r="AI55" s="131"/>
      <c r="AJ55" s="131"/>
      <c r="AK55" s="131"/>
      <c r="AL55" s="131"/>
      <c r="AM55" s="131"/>
      <c r="AN55" s="131"/>
      <c r="AO55" s="131"/>
      <c r="AP55" s="131"/>
      <c r="AQ55" s="131"/>
      <c r="AR55" s="131"/>
      <c r="AS55" s="131"/>
      <c r="AT55" s="131"/>
      <c r="AU55" s="131"/>
      <c r="AV55" s="131"/>
      <c r="AW55" s="131"/>
      <c r="AX55" s="131"/>
      <c r="AY55" s="131"/>
      <c r="AZ55" s="131"/>
      <c r="BA55" s="131"/>
      <c r="BB55" s="131"/>
      <c r="BC55" s="131"/>
      <c r="BD55" s="131"/>
      <c r="BE55" s="131"/>
      <c r="BF55" s="131"/>
      <c r="BG55" s="131"/>
      <c r="BH55" s="131"/>
      <c r="BI55" s="131"/>
      <c r="BJ55" s="131"/>
      <c r="BK55" s="131"/>
      <c r="BL55" s="131"/>
      <c r="BM55" s="131"/>
      <c r="BN55" s="131"/>
      <c r="BO55" s="131"/>
      <c r="BP55" s="131"/>
      <c r="BQ55" s="131"/>
      <c r="BR55" s="131"/>
      <c r="BS55" s="131"/>
      <c r="BT55" s="131"/>
      <c r="BU55" s="131"/>
      <c r="BV55" s="131"/>
      <c r="BW55" s="131"/>
      <c r="BX55" s="131"/>
      <c r="BY55" s="131"/>
      <c r="BZ55" s="131"/>
      <c r="CA55" s="131"/>
      <c r="CB55" s="131"/>
      <c r="CC55" s="131"/>
      <c r="CD55" s="131"/>
      <c r="CE55" s="131"/>
      <c r="CF55" s="131"/>
      <c r="CG55" s="131"/>
      <c r="CH55" s="131"/>
      <c r="CI55" s="131"/>
      <c r="CJ55" s="131"/>
      <c r="CK55" s="131"/>
      <c r="CL55" s="131"/>
      <c r="CM55" s="131"/>
      <c r="CN55" s="131"/>
      <c r="CO55" s="131"/>
      <c r="CP55" s="131"/>
      <c r="CQ55" s="131"/>
      <c r="CR55" s="131"/>
      <c r="CS55" s="131"/>
      <c r="CT55" s="131"/>
      <c r="CU55" s="131"/>
      <c r="CV55" s="131"/>
      <c r="CW55" s="131"/>
      <c r="CX55" s="131"/>
      <c r="CY55" s="131"/>
      <c r="CZ55" s="131"/>
      <c r="DA55" s="131"/>
      <c r="DB55" s="131"/>
      <c r="DC55" s="131"/>
      <c r="DD55" s="131"/>
      <c r="DE55" s="131"/>
      <c r="DF55" s="131"/>
      <c r="DG55" s="131"/>
      <c r="DH55" s="131"/>
      <c r="DI55" s="131"/>
      <c r="DJ55" s="131"/>
      <c r="DK55" s="131"/>
      <c r="DL55" s="131"/>
      <c r="DM55" s="131"/>
      <c r="DN55" s="131"/>
      <c r="DO55" s="131"/>
      <c r="DP55" s="131"/>
      <c r="DQ55" s="131"/>
      <c r="DR55" s="131"/>
      <c r="DS55" s="131"/>
      <c r="DT55" s="131"/>
      <c r="DU55" s="131"/>
      <c r="DV55" s="131"/>
      <c r="DW55" s="131"/>
      <c r="DX55" s="131"/>
      <c r="DY55" s="131"/>
      <c r="DZ55" s="131"/>
      <c r="EA55" s="131"/>
      <c r="EB55" s="131"/>
      <c r="EC55" s="131"/>
      <c r="ED55" s="131"/>
      <c r="EE55" s="131"/>
      <c r="EF55" s="131"/>
      <c r="EG55" s="131"/>
      <c r="EH55" s="131"/>
      <c r="EI55" s="131"/>
      <c r="EJ55" s="131"/>
      <c r="EK55" s="131"/>
      <c r="EL55" s="131"/>
      <c r="EM55" s="131"/>
      <c r="EN55" s="131"/>
      <c r="EO55" s="131"/>
      <c r="EP55" s="131"/>
      <c r="EQ55" s="131"/>
      <c r="ER55" s="131"/>
      <c r="ES55" s="131"/>
      <c r="ET55" s="131"/>
      <c r="EU55" s="131"/>
      <c r="EV55" s="131"/>
      <c r="EW55" s="131"/>
      <c r="EX55" s="131"/>
      <c r="EY55" s="131"/>
      <c r="EZ55" s="131"/>
      <c r="FA55" s="131"/>
      <c r="FB55" s="131"/>
      <c r="FC55" s="131"/>
      <c r="FD55" s="131"/>
      <c r="FE55" s="131"/>
      <c r="FF55" s="131"/>
      <c r="FG55" s="131"/>
      <c r="FH55" s="131"/>
      <c r="FI55" s="131"/>
      <c r="FJ55" s="131"/>
      <c r="FK55" s="131"/>
      <c r="FL55" s="131"/>
      <c r="FM55" s="131"/>
      <c r="FN55" s="131"/>
      <c r="FO55" s="131"/>
      <c r="FP55" s="131"/>
      <c r="FQ55" s="131"/>
      <c r="FR55" s="131"/>
      <c r="FS55" s="131"/>
      <c r="FT55" s="131"/>
      <c r="FU55" s="131"/>
      <c r="FV55" s="131"/>
      <c r="FW55" s="131"/>
      <c r="FX55" s="131"/>
      <c r="FY55" s="131"/>
      <c r="FZ55" s="131"/>
      <c r="GA55" s="131"/>
      <c r="GB55" s="131"/>
      <c r="GC55" s="131"/>
      <c r="GD55" s="131"/>
      <c r="GE55" s="131"/>
      <c r="GF55" s="131"/>
      <c r="GG55" s="131"/>
      <c r="GH55" s="131"/>
      <c r="GI55" s="131"/>
      <c r="GJ55" s="131"/>
      <c r="GK55" s="131"/>
      <c r="GL55" s="131"/>
      <c r="GM55" s="131"/>
      <c r="GN55" s="131"/>
      <c r="GO55" s="131"/>
      <c r="GP55" s="131"/>
      <c r="GQ55" s="131"/>
      <c r="GR55" s="131"/>
      <c r="GS55" s="131"/>
      <c r="GT55" s="131"/>
      <c r="GU55" s="131"/>
      <c r="GV55" s="131"/>
      <c r="GW55" s="131"/>
    </row>
    <row r="56" spans="1:205" s="25" customFormat="1" ht="56.25" customHeight="1" thickBot="1" x14ac:dyDescent="0.3">
      <c r="A56" s="253">
        <v>6</v>
      </c>
      <c r="B56" s="256" t="s">
        <v>127</v>
      </c>
      <c r="C56" s="64" t="s">
        <v>114</v>
      </c>
      <c r="D56" s="268" t="s">
        <v>128</v>
      </c>
      <c r="E56" s="256" t="s">
        <v>77</v>
      </c>
      <c r="F56" s="261" t="s">
        <v>78</v>
      </c>
      <c r="G56" s="259" t="s">
        <v>78</v>
      </c>
      <c r="H56" s="259" t="s">
        <v>78</v>
      </c>
      <c r="I56" s="71">
        <v>53</v>
      </c>
      <c r="J56" s="71">
        <v>44</v>
      </c>
      <c r="K56" s="71">
        <v>30</v>
      </c>
      <c r="L56" s="71">
        <v>43</v>
      </c>
      <c r="M56" s="71">
        <v>36</v>
      </c>
      <c r="N56" s="71">
        <v>36</v>
      </c>
      <c r="O56" s="71">
        <v>35</v>
      </c>
      <c r="P56" s="71">
        <v>23</v>
      </c>
      <c r="Q56" s="71">
        <v>29</v>
      </c>
      <c r="R56" s="71">
        <v>35</v>
      </c>
      <c r="S56" s="71">
        <v>33</v>
      </c>
      <c r="T56" s="65">
        <v>28</v>
      </c>
      <c r="U56" s="72">
        <f>SUM(I56:T56)</f>
        <v>425</v>
      </c>
      <c r="V56" s="98"/>
      <c r="W56" s="157" t="s">
        <v>194</v>
      </c>
      <c r="X56" s="266" t="s">
        <v>80</v>
      </c>
      <c r="Y56" s="131"/>
      <c r="Z56" s="131"/>
      <c r="AA56" s="131"/>
      <c r="AB56" s="131"/>
      <c r="AC56" s="131"/>
      <c r="AD56" s="131"/>
      <c r="AE56" s="131"/>
      <c r="AF56" s="131"/>
      <c r="AG56" s="131"/>
      <c r="AH56" s="131"/>
      <c r="AI56" s="131"/>
      <c r="AJ56" s="131"/>
      <c r="AK56" s="131"/>
      <c r="AL56" s="131"/>
      <c r="AM56" s="131"/>
      <c r="AN56" s="131"/>
      <c r="AO56" s="131"/>
      <c r="AP56" s="131"/>
      <c r="AQ56" s="131"/>
      <c r="AR56" s="131"/>
      <c r="AS56" s="131"/>
      <c r="AT56" s="131"/>
      <c r="AU56" s="131"/>
      <c r="AV56" s="131"/>
      <c r="AW56" s="131"/>
      <c r="AX56" s="131"/>
      <c r="AY56" s="131"/>
      <c r="AZ56" s="131"/>
      <c r="BA56" s="131"/>
      <c r="BB56" s="131"/>
      <c r="BC56" s="131"/>
      <c r="BD56" s="131"/>
      <c r="BE56" s="131"/>
      <c r="BF56" s="131"/>
      <c r="BG56" s="131"/>
      <c r="BH56" s="131"/>
      <c r="BI56" s="131"/>
      <c r="BJ56" s="131"/>
      <c r="BK56" s="131"/>
      <c r="BL56" s="131"/>
      <c r="BM56" s="131"/>
      <c r="BN56" s="131"/>
      <c r="BO56" s="131"/>
      <c r="BP56" s="131"/>
      <c r="BQ56" s="131"/>
      <c r="BR56" s="131"/>
      <c r="BS56" s="131"/>
      <c r="BT56" s="131"/>
      <c r="BU56" s="131"/>
      <c r="BV56" s="131"/>
      <c r="BW56" s="131"/>
      <c r="BX56" s="131"/>
      <c r="BY56" s="131"/>
      <c r="BZ56" s="131"/>
      <c r="CA56" s="131"/>
      <c r="CB56" s="131"/>
      <c r="CC56" s="131"/>
      <c r="CD56" s="131"/>
      <c r="CE56" s="131"/>
      <c r="CF56" s="131"/>
      <c r="CG56" s="131"/>
      <c r="CH56" s="131"/>
      <c r="CI56" s="131"/>
      <c r="CJ56" s="131"/>
      <c r="CK56" s="131"/>
      <c r="CL56" s="131"/>
      <c r="CM56" s="131"/>
      <c r="CN56" s="131"/>
      <c r="CO56" s="131"/>
      <c r="CP56" s="131"/>
      <c r="CQ56" s="131"/>
      <c r="CR56" s="131"/>
      <c r="CS56" s="131"/>
      <c r="CT56" s="131"/>
      <c r="CU56" s="131"/>
      <c r="CV56" s="131"/>
      <c r="CW56" s="131"/>
      <c r="CX56" s="131"/>
      <c r="CY56" s="131"/>
      <c r="CZ56" s="131"/>
      <c r="DA56" s="131"/>
      <c r="DB56" s="131"/>
      <c r="DC56" s="131"/>
      <c r="DD56" s="131"/>
      <c r="DE56" s="131"/>
      <c r="DF56" s="131"/>
      <c r="DG56" s="131"/>
      <c r="DH56" s="131"/>
      <c r="DI56" s="131"/>
      <c r="DJ56" s="131"/>
      <c r="DK56" s="131"/>
      <c r="DL56" s="131"/>
      <c r="DM56" s="131"/>
      <c r="DN56" s="131"/>
      <c r="DO56" s="131"/>
      <c r="DP56" s="131"/>
      <c r="DQ56" s="131"/>
      <c r="DR56" s="131"/>
      <c r="DS56" s="131"/>
      <c r="DT56" s="131"/>
      <c r="DU56" s="131"/>
      <c r="DV56" s="131"/>
      <c r="DW56" s="131"/>
      <c r="DX56" s="131"/>
      <c r="DY56" s="131"/>
      <c r="DZ56" s="131"/>
      <c r="EA56" s="131"/>
      <c r="EB56" s="131"/>
      <c r="EC56" s="131"/>
      <c r="ED56" s="131"/>
      <c r="EE56" s="131"/>
      <c r="EF56" s="131"/>
      <c r="EG56" s="131"/>
      <c r="EH56" s="131"/>
      <c r="EI56" s="131"/>
      <c r="EJ56" s="131"/>
      <c r="EK56" s="131"/>
      <c r="EL56" s="131"/>
      <c r="EM56" s="131"/>
      <c r="EN56" s="131"/>
      <c r="EO56" s="131"/>
      <c r="EP56" s="131"/>
      <c r="EQ56" s="131"/>
      <c r="ER56" s="131"/>
      <c r="ES56" s="131"/>
      <c r="ET56" s="131"/>
      <c r="EU56" s="131"/>
      <c r="EV56" s="131"/>
      <c r="EW56" s="131"/>
      <c r="EX56" s="131"/>
      <c r="EY56" s="131"/>
      <c r="EZ56" s="131"/>
      <c r="FA56" s="131"/>
      <c r="FB56" s="131"/>
      <c r="FC56" s="131"/>
      <c r="FD56" s="131"/>
      <c r="FE56" s="131"/>
      <c r="FF56" s="131"/>
      <c r="FG56" s="131"/>
      <c r="FH56" s="131"/>
      <c r="FI56" s="131"/>
      <c r="FJ56" s="131"/>
      <c r="FK56" s="131"/>
      <c r="FL56" s="131"/>
      <c r="FM56" s="131"/>
      <c r="FN56" s="131"/>
      <c r="FO56" s="131"/>
      <c r="FP56" s="131"/>
      <c r="FQ56" s="131"/>
      <c r="FR56" s="131"/>
      <c r="FS56" s="131"/>
      <c r="FT56" s="131"/>
      <c r="FU56" s="131"/>
      <c r="FV56" s="131"/>
      <c r="FW56" s="131"/>
      <c r="FX56" s="131"/>
      <c r="FY56" s="131"/>
      <c r="FZ56" s="131"/>
      <c r="GA56" s="131"/>
      <c r="GB56" s="131"/>
      <c r="GC56" s="131"/>
      <c r="GD56" s="131"/>
      <c r="GE56" s="131"/>
      <c r="GF56" s="131"/>
      <c r="GG56" s="131"/>
      <c r="GH56" s="131"/>
      <c r="GI56" s="131"/>
      <c r="GJ56" s="131"/>
      <c r="GK56" s="131"/>
      <c r="GL56" s="131"/>
      <c r="GM56" s="131"/>
      <c r="GN56" s="131"/>
      <c r="GO56" s="131"/>
      <c r="GP56" s="131"/>
      <c r="GQ56" s="131"/>
      <c r="GR56" s="131"/>
      <c r="GS56" s="131"/>
      <c r="GT56" s="131"/>
      <c r="GU56" s="131"/>
      <c r="GV56" s="131"/>
      <c r="GW56" s="131"/>
    </row>
    <row r="57" spans="1:205" s="25" customFormat="1" ht="56.25" customHeight="1" thickBot="1" x14ac:dyDescent="0.3">
      <c r="A57" s="254"/>
      <c r="B57" s="257"/>
      <c r="C57" s="64" t="s">
        <v>115</v>
      </c>
      <c r="D57" s="269"/>
      <c r="E57" s="257"/>
      <c r="F57" s="262"/>
      <c r="G57" s="260"/>
      <c r="H57" s="260"/>
      <c r="I57" s="71">
        <v>68</v>
      </c>
      <c r="J57" s="71">
        <v>53</v>
      </c>
      <c r="K57" s="71">
        <v>40</v>
      </c>
      <c r="L57" s="71">
        <v>57</v>
      </c>
      <c r="M57" s="71">
        <v>58</v>
      </c>
      <c r="N57" s="71">
        <v>54</v>
      </c>
      <c r="O57" s="71">
        <v>38</v>
      </c>
      <c r="P57" s="71">
        <v>22</v>
      </c>
      <c r="Q57" s="71">
        <v>39</v>
      </c>
      <c r="R57" s="71">
        <v>38</v>
      </c>
      <c r="S57" s="71">
        <v>36</v>
      </c>
      <c r="T57" s="65">
        <v>34</v>
      </c>
      <c r="U57" s="72">
        <f t="shared" ref="U57:U64" si="1">SUM(I57:T57)</f>
        <v>537</v>
      </c>
      <c r="V57" s="98"/>
      <c r="W57" s="157" t="s">
        <v>195</v>
      </c>
      <c r="X57" s="267"/>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1"/>
      <c r="AY57" s="131"/>
      <c r="AZ57" s="131"/>
      <c r="BA57" s="131"/>
      <c r="BB57" s="131"/>
      <c r="BC57" s="131"/>
      <c r="BD57" s="131"/>
      <c r="BE57" s="131"/>
      <c r="BF57" s="131"/>
      <c r="BG57" s="131"/>
      <c r="BH57" s="131"/>
      <c r="BI57" s="131"/>
      <c r="BJ57" s="131"/>
      <c r="BK57" s="131"/>
      <c r="BL57" s="131"/>
      <c r="BM57" s="131"/>
      <c r="BN57" s="131"/>
      <c r="BO57" s="131"/>
      <c r="BP57" s="131"/>
      <c r="BQ57" s="131"/>
      <c r="BR57" s="131"/>
      <c r="BS57" s="131"/>
      <c r="BT57" s="131"/>
      <c r="BU57" s="131"/>
      <c r="BV57" s="131"/>
      <c r="BW57" s="131"/>
      <c r="BX57" s="131"/>
      <c r="BY57" s="131"/>
      <c r="BZ57" s="131"/>
      <c r="CA57" s="131"/>
      <c r="CB57" s="131"/>
      <c r="CC57" s="131"/>
      <c r="CD57" s="131"/>
      <c r="CE57" s="131"/>
      <c r="CF57" s="131"/>
      <c r="CG57" s="131"/>
      <c r="CH57" s="131"/>
      <c r="CI57" s="131"/>
      <c r="CJ57" s="131"/>
      <c r="CK57" s="131"/>
      <c r="CL57" s="131"/>
      <c r="CM57" s="131"/>
      <c r="CN57" s="131"/>
      <c r="CO57" s="131"/>
      <c r="CP57" s="131"/>
      <c r="CQ57" s="131"/>
      <c r="CR57" s="131"/>
      <c r="CS57" s="131"/>
      <c r="CT57" s="131"/>
      <c r="CU57" s="131"/>
      <c r="CV57" s="131"/>
      <c r="CW57" s="131"/>
      <c r="CX57" s="131"/>
      <c r="CY57" s="131"/>
      <c r="CZ57" s="131"/>
      <c r="DA57" s="131"/>
      <c r="DB57" s="131"/>
      <c r="DC57" s="131"/>
      <c r="DD57" s="131"/>
      <c r="DE57" s="131"/>
      <c r="DF57" s="131"/>
      <c r="DG57" s="131"/>
      <c r="DH57" s="131"/>
      <c r="DI57" s="131"/>
      <c r="DJ57" s="131"/>
      <c r="DK57" s="131"/>
      <c r="DL57" s="131"/>
      <c r="DM57" s="131"/>
      <c r="DN57" s="131"/>
      <c r="DO57" s="131"/>
      <c r="DP57" s="131"/>
      <c r="DQ57" s="131"/>
      <c r="DR57" s="131"/>
      <c r="DS57" s="131"/>
      <c r="DT57" s="131"/>
      <c r="DU57" s="131"/>
      <c r="DV57" s="131"/>
      <c r="DW57" s="131"/>
      <c r="DX57" s="131"/>
      <c r="DY57" s="131"/>
      <c r="DZ57" s="131"/>
      <c r="EA57" s="131"/>
      <c r="EB57" s="131"/>
      <c r="EC57" s="131"/>
      <c r="ED57" s="131"/>
      <c r="EE57" s="131"/>
      <c r="EF57" s="131"/>
      <c r="EG57" s="131"/>
      <c r="EH57" s="131"/>
      <c r="EI57" s="131"/>
      <c r="EJ57" s="131"/>
      <c r="EK57" s="131"/>
      <c r="EL57" s="131"/>
      <c r="EM57" s="131"/>
      <c r="EN57" s="131"/>
      <c r="EO57" s="131"/>
      <c r="EP57" s="131"/>
      <c r="EQ57" s="131"/>
      <c r="ER57" s="131"/>
      <c r="ES57" s="131"/>
      <c r="ET57" s="131"/>
      <c r="EU57" s="131"/>
      <c r="EV57" s="131"/>
      <c r="EW57" s="131"/>
      <c r="EX57" s="131"/>
      <c r="EY57" s="131"/>
      <c r="EZ57" s="131"/>
      <c r="FA57" s="131"/>
      <c r="FB57" s="131"/>
      <c r="FC57" s="131"/>
      <c r="FD57" s="131"/>
      <c r="FE57" s="131"/>
      <c r="FF57" s="131"/>
      <c r="FG57" s="131"/>
      <c r="FH57" s="131"/>
      <c r="FI57" s="131"/>
      <c r="FJ57" s="131"/>
      <c r="FK57" s="131"/>
      <c r="FL57" s="131"/>
      <c r="FM57" s="131"/>
      <c r="FN57" s="131"/>
      <c r="FO57" s="131"/>
      <c r="FP57" s="131"/>
      <c r="FQ57" s="131"/>
      <c r="FR57" s="131"/>
      <c r="FS57" s="131"/>
      <c r="FT57" s="131"/>
      <c r="FU57" s="131"/>
      <c r="FV57" s="131"/>
      <c r="FW57" s="131"/>
      <c r="FX57" s="131"/>
      <c r="FY57" s="131"/>
      <c r="FZ57" s="131"/>
      <c r="GA57" s="131"/>
      <c r="GB57" s="131"/>
      <c r="GC57" s="131"/>
      <c r="GD57" s="131"/>
      <c r="GE57" s="131"/>
      <c r="GF57" s="131"/>
      <c r="GG57" s="131"/>
      <c r="GH57" s="131"/>
      <c r="GI57" s="131"/>
      <c r="GJ57" s="131"/>
      <c r="GK57" s="131"/>
      <c r="GL57" s="131"/>
      <c r="GM57" s="131"/>
      <c r="GN57" s="131"/>
      <c r="GO57" s="131"/>
      <c r="GP57" s="131"/>
      <c r="GQ57" s="131"/>
      <c r="GR57" s="131"/>
      <c r="GS57" s="131"/>
      <c r="GT57" s="131"/>
      <c r="GU57" s="131"/>
      <c r="GV57" s="131"/>
      <c r="GW57" s="131"/>
    </row>
    <row r="58" spans="1:205" s="25" customFormat="1" ht="56.25" customHeight="1" thickBot="1" x14ac:dyDescent="0.3">
      <c r="A58" s="254"/>
      <c r="B58" s="257"/>
      <c r="C58" s="64" t="s">
        <v>116</v>
      </c>
      <c r="D58" s="269"/>
      <c r="E58" s="257"/>
      <c r="F58" s="262"/>
      <c r="G58" s="260"/>
      <c r="H58" s="260"/>
      <c r="I58" s="65" t="s">
        <v>78</v>
      </c>
      <c r="J58" s="65" t="s">
        <v>78</v>
      </c>
      <c r="K58" s="71">
        <v>12</v>
      </c>
      <c r="L58" s="65" t="s">
        <v>78</v>
      </c>
      <c r="M58" s="65" t="s">
        <v>78</v>
      </c>
      <c r="N58" s="65" t="s">
        <v>78</v>
      </c>
      <c r="O58" s="65" t="s">
        <v>78</v>
      </c>
      <c r="P58" s="65" t="s">
        <v>78</v>
      </c>
      <c r="Q58" s="65" t="s">
        <v>78</v>
      </c>
      <c r="R58" s="65" t="s">
        <v>78</v>
      </c>
      <c r="S58" s="65" t="s">
        <v>78</v>
      </c>
      <c r="T58" s="65" t="s">
        <v>78</v>
      </c>
      <c r="U58" s="72">
        <f t="shared" si="1"/>
        <v>12</v>
      </c>
      <c r="V58" s="98"/>
      <c r="W58" s="159" t="s">
        <v>117</v>
      </c>
      <c r="X58" s="267"/>
      <c r="Y58" s="131"/>
      <c r="Z58" s="131"/>
      <c r="AA58" s="131"/>
      <c r="AB58" s="131"/>
      <c r="AC58" s="131"/>
      <c r="AD58" s="131"/>
      <c r="AE58" s="131"/>
      <c r="AF58" s="131"/>
      <c r="AG58" s="131"/>
      <c r="AH58" s="131"/>
      <c r="AI58" s="131"/>
      <c r="AJ58" s="131"/>
      <c r="AK58" s="131"/>
      <c r="AL58" s="131"/>
      <c r="AM58" s="131"/>
      <c r="AN58" s="131"/>
      <c r="AO58" s="131"/>
      <c r="AP58" s="131"/>
      <c r="AQ58" s="131"/>
      <c r="AR58" s="131"/>
      <c r="AS58" s="131"/>
      <c r="AT58" s="131"/>
      <c r="AU58" s="131"/>
      <c r="AV58" s="131"/>
      <c r="AW58" s="131"/>
      <c r="AX58" s="131"/>
      <c r="AY58" s="131"/>
      <c r="AZ58" s="131"/>
      <c r="BA58" s="131"/>
      <c r="BB58" s="131"/>
      <c r="BC58" s="131"/>
      <c r="BD58" s="131"/>
      <c r="BE58" s="131"/>
      <c r="BF58" s="131"/>
      <c r="BG58" s="131"/>
      <c r="BH58" s="131"/>
      <c r="BI58" s="131"/>
      <c r="BJ58" s="131"/>
      <c r="BK58" s="131"/>
      <c r="BL58" s="131"/>
      <c r="BM58" s="131"/>
      <c r="BN58" s="131"/>
      <c r="BO58" s="131"/>
      <c r="BP58" s="131"/>
      <c r="BQ58" s="131"/>
      <c r="BR58" s="131"/>
      <c r="BS58" s="131"/>
      <c r="BT58" s="131"/>
      <c r="BU58" s="131"/>
      <c r="BV58" s="131"/>
      <c r="BW58" s="131"/>
      <c r="BX58" s="131"/>
      <c r="BY58" s="131"/>
      <c r="BZ58" s="131"/>
      <c r="CA58" s="131"/>
      <c r="CB58" s="131"/>
      <c r="CC58" s="131"/>
      <c r="CD58" s="131"/>
      <c r="CE58" s="131"/>
      <c r="CF58" s="131"/>
      <c r="CG58" s="131"/>
      <c r="CH58" s="131"/>
      <c r="CI58" s="131"/>
      <c r="CJ58" s="131"/>
      <c r="CK58" s="131"/>
      <c r="CL58" s="131"/>
      <c r="CM58" s="131"/>
      <c r="CN58" s="131"/>
      <c r="CO58" s="131"/>
      <c r="CP58" s="131"/>
      <c r="CQ58" s="131"/>
      <c r="CR58" s="131"/>
      <c r="CS58" s="131"/>
      <c r="CT58" s="131"/>
      <c r="CU58" s="131"/>
      <c r="CV58" s="131"/>
      <c r="CW58" s="131"/>
      <c r="CX58" s="131"/>
      <c r="CY58" s="131"/>
      <c r="CZ58" s="131"/>
      <c r="DA58" s="131"/>
      <c r="DB58" s="131"/>
      <c r="DC58" s="131"/>
      <c r="DD58" s="131"/>
      <c r="DE58" s="131"/>
      <c r="DF58" s="131"/>
      <c r="DG58" s="131"/>
      <c r="DH58" s="131"/>
      <c r="DI58" s="131"/>
      <c r="DJ58" s="131"/>
      <c r="DK58" s="131"/>
      <c r="DL58" s="131"/>
      <c r="DM58" s="131"/>
      <c r="DN58" s="131"/>
      <c r="DO58" s="131"/>
      <c r="DP58" s="131"/>
      <c r="DQ58" s="131"/>
      <c r="DR58" s="131"/>
      <c r="DS58" s="131"/>
      <c r="DT58" s="131"/>
      <c r="DU58" s="131"/>
      <c r="DV58" s="131"/>
      <c r="DW58" s="131"/>
      <c r="DX58" s="131"/>
      <c r="DY58" s="131"/>
      <c r="DZ58" s="131"/>
      <c r="EA58" s="131"/>
      <c r="EB58" s="131"/>
      <c r="EC58" s="131"/>
      <c r="ED58" s="131"/>
      <c r="EE58" s="131"/>
      <c r="EF58" s="131"/>
      <c r="EG58" s="131"/>
      <c r="EH58" s="131"/>
      <c r="EI58" s="131"/>
      <c r="EJ58" s="131"/>
      <c r="EK58" s="131"/>
      <c r="EL58" s="131"/>
      <c r="EM58" s="131"/>
      <c r="EN58" s="131"/>
      <c r="EO58" s="131"/>
      <c r="EP58" s="131"/>
      <c r="EQ58" s="131"/>
      <c r="ER58" s="131"/>
      <c r="ES58" s="131"/>
      <c r="ET58" s="131"/>
      <c r="EU58" s="131"/>
      <c r="EV58" s="131"/>
      <c r="EW58" s="131"/>
      <c r="EX58" s="131"/>
      <c r="EY58" s="131"/>
      <c r="EZ58" s="131"/>
      <c r="FA58" s="131"/>
      <c r="FB58" s="131"/>
      <c r="FC58" s="131"/>
      <c r="FD58" s="131"/>
      <c r="FE58" s="131"/>
      <c r="FF58" s="131"/>
      <c r="FG58" s="131"/>
      <c r="FH58" s="131"/>
      <c r="FI58" s="131"/>
      <c r="FJ58" s="131"/>
      <c r="FK58" s="131"/>
      <c r="FL58" s="131"/>
      <c r="FM58" s="131"/>
      <c r="FN58" s="131"/>
      <c r="FO58" s="131"/>
      <c r="FP58" s="131"/>
      <c r="FQ58" s="131"/>
      <c r="FR58" s="131"/>
      <c r="FS58" s="131"/>
      <c r="FT58" s="131"/>
      <c r="FU58" s="131"/>
      <c r="FV58" s="131"/>
      <c r="FW58" s="131"/>
      <c r="FX58" s="131"/>
      <c r="FY58" s="131"/>
      <c r="FZ58" s="131"/>
      <c r="GA58" s="131"/>
      <c r="GB58" s="131"/>
      <c r="GC58" s="131"/>
      <c r="GD58" s="131"/>
      <c r="GE58" s="131"/>
      <c r="GF58" s="131"/>
      <c r="GG58" s="131"/>
      <c r="GH58" s="131"/>
      <c r="GI58" s="131"/>
      <c r="GJ58" s="131"/>
      <c r="GK58" s="131"/>
      <c r="GL58" s="131"/>
      <c r="GM58" s="131"/>
      <c r="GN58" s="131"/>
      <c r="GO58" s="131"/>
      <c r="GP58" s="131"/>
      <c r="GQ58" s="131"/>
      <c r="GR58" s="131"/>
      <c r="GS58" s="131"/>
      <c r="GT58" s="131"/>
      <c r="GU58" s="131"/>
      <c r="GV58" s="131"/>
      <c r="GW58" s="131"/>
    </row>
    <row r="59" spans="1:205" s="25" customFormat="1" ht="56.25" customHeight="1" thickBot="1" x14ac:dyDescent="0.3">
      <c r="A59" s="254"/>
      <c r="B59" s="257"/>
      <c r="C59" s="64" t="s">
        <v>118</v>
      </c>
      <c r="D59" s="269"/>
      <c r="E59" s="257"/>
      <c r="F59" s="262"/>
      <c r="G59" s="260"/>
      <c r="H59" s="260"/>
      <c r="I59" s="65" t="s">
        <v>78</v>
      </c>
      <c r="J59" s="65" t="s">
        <v>78</v>
      </c>
      <c r="K59" s="71">
        <v>15</v>
      </c>
      <c r="L59" s="65" t="s">
        <v>78</v>
      </c>
      <c r="M59" s="71">
        <v>30</v>
      </c>
      <c r="N59" s="71">
        <v>15</v>
      </c>
      <c r="O59" s="71">
        <v>35</v>
      </c>
      <c r="P59" s="65" t="s">
        <v>78</v>
      </c>
      <c r="Q59" s="65" t="s">
        <v>78</v>
      </c>
      <c r="R59" s="65" t="s">
        <v>78</v>
      </c>
      <c r="S59" s="65" t="s">
        <v>78</v>
      </c>
      <c r="T59" s="65" t="s">
        <v>78</v>
      </c>
      <c r="U59" s="72">
        <f t="shared" si="1"/>
        <v>95</v>
      </c>
      <c r="V59" s="98"/>
      <c r="W59" s="169" t="s">
        <v>149</v>
      </c>
      <c r="X59" s="267"/>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1"/>
      <c r="AY59" s="131"/>
      <c r="AZ59" s="131"/>
      <c r="BA59" s="131"/>
      <c r="BB59" s="131"/>
      <c r="BC59" s="131"/>
      <c r="BD59" s="131"/>
      <c r="BE59" s="131"/>
      <c r="BF59" s="131"/>
      <c r="BG59" s="131"/>
      <c r="BH59" s="131"/>
      <c r="BI59" s="131"/>
      <c r="BJ59" s="131"/>
      <c r="BK59" s="131"/>
      <c r="BL59" s="131"/>
      <c r="BM59" s="131"/>
      <c r="BN59" s="131"/>
      <c r="BO59" s="131"/>
      <c r="BP59" s="131"/>
      <c r="BQ59" s="131"/>
      <c r="BR59" s="131"/>
      <c r="BS59" s="131"/>
      <c r="BT59" s="131"/>
      <c r="BU59" s="131"/>
      <c r="BV59" s="131"/>
      <c r="BW59" s="131"/>
      <c r="BX59" s="131"/>
      <c r="BY59" s="131"/>
      <c r="BZ59" s="131"/>
      <c r="CA59" s="131"/>
      <c r="CB59" s="131"/>
      <c r="CC59" s="131"/>
      <c r="CD59" s="131"/>
      <c r="CE59" s="131"/>
      <c r="CF59" s="131"/>
      <c r="CG59" s="131"/>
      <c r="CH59" s="131"/>
      <c r="CI59" s="131"/>
      <c r="CJ59" s="131"/>
      <c r="CK59" s="131"/>
      <c r="CL59" s="131"/>
      <c r="CM59" s="131"/>
      <c r="CN59" s="131"/>
      <c r="CO59" s="131"/>
      <c r="CP59" s="131"/>
      <c r="CQ59" s="131"/>
      <c r="CR59" s="131"/>
      <c r="CS59" s="131"/>
      <c r="CT59" s="131"/>
      <c r="CU59" s="131"/>
      <c r="CV59" s="131"/>
      <c r="CW59" s="131"/>
      <c r="CX59" s="131"/>
      <c r="CY59" s="131"/>
      <c r="CZ59" s="131"/>
      <c r="DA59" s="131"/>
      <c r="DB59" s="131"/>
      <c r="DC59" s="131"/>
      <c r="DD59" s="131"/>
      <c r="DE59" s="131"/>
      <c r="DF59" s="131"/>
      <c r="DG59" s="131"/>
      <c r="DH59" s="131"/>
      <c r="DI59" s="131"/>
      <c r="DJ59" s="131"/>
      <c r="DK59" s="131"/>
      <c r="DL59" s="131"/>
      <c r="DM59" s="131"/>
      <c r="DN59" s="131"/>
      <c r="DO59" s="131"/>
      <c r="DP59" s="131"/>
      <c r="DQ59" s="131"/>
      <c r="DR59" s="131"/>
      <c r="DS59" s="131"/>
      <c r="DT59" s="131"/>
      <c r="DU59" s="131"/>
      <c r="DV59" s="131"/>
      <c r="DW59" s="131"/>
      <c r="DX59" s="131"/>
      <c r="DY59" s="131"/>
      <c r="DZ59" s="131"/>
      <c r="EA59" s="131"/>
      <c r="EB59" s="131"/>
      <c r="EC59" s="131"/>
      <c r="ED59" s="131"/>
      <c r="EE59" s="131"/>
      <c r="EF59" s="131"/>
      <c r="EG59" s="131"/>
      <c r="EH59" s="131"/>
      <c r="EI59" s="131"/>
      <c r="EJ59" s="131"/>
      <c r="EK59" s="131"/>
      <c r="EL59" s="131"/>
      <c r="EM59" s="131"/>
      <c r="EN59" s="131"/>
      <c r="EO59" s="131"/>
      <c r="EP59" s="131"/>
      <c r="EQ59" s="131"/>
      <c r="ER59" s="131"/>
      <c r="ES59" s="131"/>
      <c r="ET59" s="131"/>
      <c r="EU59" s="131"/>
      <c r="EV59" s="131"/>
      <c r="EW59" s="131"/>
      <c r="EX59" s="131"/>
      <c r="EY59" s="131"/>
      <c r="EZ59" s="131"/>
      <c r="FA59" s="131"/>
      <c r="FB59" s="131"/>
      <c r="FC59" s="131"/>
      <c r="FD59" s="131"/>
      <c r="FE59" s="131"/>
      <c r="FF59" s="131"/>
      <c r="FG59" s="131"/>
      <c r="FH59" s="131"/>
      <c r="FI59" s="131"/>
      <c r="FJ59" s="131"/>
      <c r="FK59" s="131"/>
      <c r="FL59" s="131"/>
      <c r="FM59" s="131"/>
      <c r="FN59" s="131"/>
      <c r="FO59" s="131"/>
      <c r="FP59" s="131"/>
      <c r="FQ59" s="131"/>
      <c r="FR59" s="131"/>
      <c r="FS59" s="131"/>
      <c r="FT59" s="131"/>
      <c r="FU59" s="131"/>
      <c r="FV59" s="131"/>
      <c r="FW59" s="131"/>
      <c r="FX59" s="131"/>
      <c r="FY59" s="131"/>
      <c r="FZ59" s="131"/>
      <c r="GA59" s="131"/>
      <c r="GB59" s="131"/>
      <c r="GC59" s="131"/>
      <c r="GD59" s="131"/>
      <c r="GE59" s="131"/>
      <c r="GF59" s="131"/>
      <c r="GG59" s="131"/>
      <c r="GH59" s="131"/>
      <c r="GI59" s="131"/>
      <c r="GJ59" s="131"/>
      <c r="GK59" s="131"/>
      <c r="GL59" s="131"/>
      <c r="GM59" s="131"/>
      <c r="GN59" s="131"/>
      <c r="GO59" s="131"/>
      <c r="GP59" s="131"/>
      <c r="GQ59" s="131"/>
      <c r="GR59" s="131"/>
      <c r="GS59" s="131"/>
      <c r="GT59" s="131"/>
      <c r="GU59" s="131"/>
      <c r="GV59" s="131"/>
      <c r="GW59" s="131"/>
    </row>
    <row r="60" spans="1:205" s="25" customFormat="1" ht="56.25" customHeight="1" thickBot="1" x14ac:dyDescent="0.3">
      <c r="A60" s="254"/>
      <c r="B60" s="257"/>
      <c r="C60" s="64" t="s">
        <v>119</v>
      </c>
      <c r="D60" s="269"/>
      <c r="E60" s="257"/>
      <c r="F60" s="262"/>
      <c r="G60" s="260"/>
      <c r="H60" s="260"/>
      <c r="I60" s="65" t="s">
        <v>78</v>
      </c>
      <c r="J60" s="71">
        <v>120</v>
      </c>
      <c r="K60" s="71">
        <v>7</v>
      </c>
      <c r="L60" s="71">
        <v>36</v>
      </c>
      <c r="M60" s="71">
        <v>44</v>
      </c>
      <c r="N60" s="71">
        <v>31</v>
      </c>
      <c r="O60" s="71">
        <v>37</v>
      </c>
      <c r="P60" s="71">
        <v>35</v>
      </c>
      <c r="Q60" s="71">
        <v>52</v>
      </c>
      <c r="R60" s="71">
        <v>37</v>
      </c>
      <c r="S60" s="71">
        <v>27</v>
      </c>
      <c r="T60" s="65">
        <v>58</v>
      </c>
      <c r="U60" s="72">
        <f t="shared" si="1"/>
        <v>484</v>
      </c>
      <c r="V60" s="98"/>
      <c r="W60" s="157" t="s">
        <v>196</v>
      </c>
      <c r="X60" s="267"/>
      <c r="Y60" s="131"/>
      <c r="Z60" s="131"/>
      <c r="AA60" s="131"/>
      <c r="AB60" s="131"/>
      <c r="AC60" s="131"/>
      <c r="AD60" s="131"/>
      <c r="AE60" s="131"/>
      <c r="AF60" s="131"/>
      <c r="AG60" s="131"/>
      <c r="AH60" s="131"/>
      <c r="AI60" s="131"/>
      <c r="AJ60" s="131"/>
      <c r="AK60" s="131"/>
      <c r="AL60" s="131"/>
      <c r="AM60" s="131"/>
      <c r="AN60" s="131"/>
      <c r="AO60" s="131"/>
      <c r="AP60" s="131"/>
      <c r="AQ60" s="131"/>
      <c r="AR60" s="131"/>
      <c r="AS60" s="131"/>
      <c r="AT60" s="131"/>
      <c r="AU60" s="131"/>
      <c r="AV60" s="131"/>
      <c r="AW60" s="131"/>
      <c r="AX60" s="131"/>
      <c r="AY60" s="131"/>
      <c r="AZ60" s="131"/>
      <c r="BA60" s="131"/>
      <c r="BB60" s="131"/>
      <c r="BC60" s="131"/>
      <c r="BD60" s="131"/>
      <c r="BE60" s="131"/>
      <c r="BF60" s="131"/>
      <c r="BG60" s="131"/>
      <c r="BH60" s="131"/>
      <c r="BI60" s="131"/>
      <c r="BJ60" s="131"/>
      <c r="BK60" s="131"/>
      <c r="BL60" s="131"/>
      <c r="BM60" s="131"/>
      <c r="BN60" s="131"/>
      <c r="BO60" s="131"/>
      <c r="BP60" s="131"/>
      <c r="BQ60" s="131"/>
      <c r="BR60" s="131"/>
      <c r="BS60" s="131"/>
      <c r="BT60" s="131"/>
      <c r="BU60" s="131"/>
      <c r="BV60" s="131"/>
      <c r="BW60" s="131"/>
      <c r="BX60" s="131"/>
      <c r="BY60" s="131"/>
      <c r="BZ60" s="131"/>
      <c r="CA60" s="131"/>
      <c r="CB60" s="131"/>
      <c r="CC60" s="131"/>
      <c r="CD60" s="131"/>
      <c r="CE60" s="131"/>
      <c r="CF60" s="131"/>
      <c r="CG60" s="131"/>
      <c r="CH60" s="131"/>
      <c r="CI60" s="131"/>
      <c r="CJ60" s="131"/>
      <c r="CK60" s="131"/>
      <c r="CL60" s="131"/>
      <c r="CM60" s="131"/>
      <c r="CN60" s="131"/>
      <c r="CO60" s="131"/>
      <c r="CP60" s="131"/>
      <c r="CQ60" s="131"/>
      <c r="CR60" s="131"/>
      <c r="CS60" s="131"/>
      <c r="CT60" s="131"/>
      <c r="CU60" s="131"/>
      <c r="CV60" s="131"/>
      <c r="CW60" s="131"/>
      <c r="CX60" s="131"/>
      <c r="CY60" s="131"/>
      <c r="CZ60" s="131"/>
      <c r="DA60" s="131"/>
      <c r="DB60" s="131"/>
      <c r="DC60" s="131"/>
      <c r="DD60" s="131"/>
      <c r="DE60" s="131"/>
      <c r="DF60" s="131"/>
      <c r="DG60" s="131"/>
      <c r="DH60" s="131"/>
      <c r="DI60" s="131"/>
      <c r="DJ60" s="131"/>
      <c r="DK60" s="131"/>
      <c r="DL60" s="131"/>
      <c r="DM60" s="131"/>
      <c r="DN60" s="131"/>
      <c r="DO60" s="131"/>
      <c r="DP60" s="131"/>
      <c r="DQ60" s="131"/>
      <c r="DR60" s="131"/>
      <c r="DS60" s="131"/>
      <c r="DT60" s="131"/>
      <c r="DU60" s="131"/>
      <c r="DV60" s="131"/>
      <c r="DW60" s="131"/>
      <c r="DX60" s="131"/>
      <c r="DY60" s="131"/>
      <c r="DZ60" s="131"/>
      <c r="EA60" s="131"/>
      <c r="EB60" s="131"/>
      <c r="EC60" s="131"/>
      <c r="ED60" s="131"/>
      <c r="EE60" s="131"/>
      <c r="EF60" s="131"/>
      <c r="EG60" s="131"/>
      <c r="EH60" s="131"/>
      <c r="EI60" s="131"/>
      <c r="EJ60" s="131"/>
      <c r="EK60" s="131"/>
      <c r="EL60" s="131"/>
      <c r="EM60" s="131"/>
      <c r="EN60" s="131"/>
      <c r="EO60" s="131"/>
      <c r="EP60" s="131"/>
      <c r="EQ60" s="131"/>
      <c r="ER60" s="131"/>
      <c r="ES60" s="131"/>
      <c r="ET60" s="131"/>
      <c r="EU60" s="131"/>
      <c r="EV60" s="131"/>
      <c r="EW60" s="131"/>
      <c r="EX60" s="131"/>
      <c r="EY60" s="131"/>
      <c r="EZ60" s="131"/>
      <c r="FA60" s="131"/>
      <c r="FB60" s="131"/>
      <c r="FC60" s="131"/>
      <c r="FD60" s="131"/>
      <c r="FE60" s="131"/>
      <c r="FF60" s="131"/>
      <c r="FG60" s="131"/>
      <c r="FH60" s="131"/>
      <c r="FI60" s="131"/>
      <c r="FJ60" s="131"/>
      <c r="FK60" s="131"/>
      <c r="FL60" s="131"/>
      <c r="FM60" s="131"/>
      <c r="FN60" s="131"/>
      <c r="FO60" s="131"/>
      <c r="FP60" s="131"/>
      <c r="FQ60" s="131"/>
      <c r="FR60" s="131"/>
      <c r="FS60" s="131"/>
      <c r="FT60" s="131"/>
      <c r="FU60" s="131"/>
      <c r="FV60" s="131"/>
      <c r="FW60" s="131"/>
      <c r="FX60" s="131"/>
      <c r="FY60" s="131"/>
      <c r="FZ60" s="131"/>
      <c r="GA60" s="131"/>
      <c r="GB60" s="131"/>
      <c r="GC60" s="131"/>
      <c r="GD60" s="131"/>
      <c r="GE60" s="131"/>
      <c r="GF60" s="131"/>
      <c r="GG60" s="131"/>
      <c r="GH60" s="131"/>
      <c r="GI60" s="131"/>
      <c r="GJ60" s="131"/>
      <c r="GK60" s="131"/>
      <c r="GL60" s="131"/>
      <c r="GM60" s="131"/>
      <c r="GN60" s="131"/>
      <c r="GO60" s="131"/>
      <c r="GP60" s="131"/>
      <c r="GQ60" s="131"/>
      <c r="GR60" s="131"/>
      <c r="GS60" s="131"/>
      <c r="GT60" s="131"/>
      <c r="GU60" s="131"/>
      <c r="GV60" s="131"/>
      <c r="GW60" s="131"/>
    </row>
    <row r="61" spans="1:205" s="25" customFormat="1" ht="56.25" customHeight="1" thickBot="1" x14ac:dyDescent="0.3">
      <c r="A61" s="254"/>
      <c r="B61" s="257"/>
      <c r="C61" s="64" t="s">
        <v>120</v>
      </c>
      <c r="D61" s="269"/>
      <c r="E61" s="257"/>
      <c r="F61" s="262"/>
      <c r="G61" s="260"/>
      <c r="H61" s="260"/>
      <c r="I61" s="65" t="s">
        <v>78</v>
      </c>
      <c r="J61" s="65" t="s">
        <v>78</v>
      </c>
      <c r="K61" s="71">
        <v>55</v>
      </c>
      <c r="L61" s="71">
        <v>37</v>
      </c>
      <c r="M61" s="71">
        <v>33</v>
      </c>
      <c r="N61" s="71">
        <v>11</v>
      </c>
      <c r="O61" s="65" t="s">
        <v>78</v>
      </c>
      <c r="P61" s="65" t="s">
        <v>78</v>
      </c>
      <c r="Q61" s="71">
        <v>28</v>
      </c>
      <c r="R61" s="71">
        <v>34</v>
      </c>
      <c r="S61" s="71">
        <v>13</v>
      </c>
      <c r="T61" s="65" t="s">
        <v>78</v>
      </c>
      <c r="U61" s="72">
        <f>SUM(I61:T61)</f>
        <v>211</v>
      </c>
      <c r="V61" s="98"/>
      <c r="W61" s="157" t="s">
        <v>197</v>
      </c>
      <c r="X61" s="267"/>
      <c r="Y61" s="131"/>
      <c r="Z61" s="131"/>
      <c r="AA61" s="131"/>
      <c r="AB61" s="131"/>
      <c r="AC61" s="131"/>
      <c r="AD61" s="131"/>
      <c r="AE61" s="131"/>
      <c r="AF61" s="131"/>
      <c r="AG61" s="131"/>
      <c r="AH61" s="131"/>
      <c r="AI61" s="131"/>
      <c r="AJ61" s="131"/>
      <c r="AK61" s="131"/>
      <c r="AL61" s="131"/>
      <c r="AM61" s="131"/>
      <c r="AN61" s="131"/>
      <c r="AO61" s="131"/>
      <c r="AP61" s="131"/>
      <c r="AQ61" s="131"/>
      <c r="AR61" s="131"/>
      <c r="AS61" s="131"/>
      <c r="AT61" s="131"/>
      <c r="AU61" s="131"/>
      <c r="AV61" s="131"/>
      <c r="AW61" s="131"/>
      <c r="AX61" s="131"/>
      <c r="AY61" s="131"/>
      <c r="AZ61" s="131"/>
      <c r="BA61" s="131"/>
      <c r="BB61" s="131"/>
      <c r="BC61" s="131"/>
      <c r="BD61" s="131"/>
      <c r="BE61" s="131"/>
      <c r="BF61" s="131"/>
      <c r="BG61" s="131"/>
      <c r="BH61" s="131"/>
      <c r="BI61" s="131"/>
      <c r="BJ61" s="131"/>
      <c r="BK61" s="131"/>
      <c r="BL61" s="131"/>
      <c r="BM61" s="131"/>
      <c r="BN61" s="131"/>
      <c r="BO61" s="131"/>
      <c r="BP61" s="131"/>
      <c r="BQ61" s="131"/>
      <c r="BR61" s="131"/>
      <c r="BS61" s="131"/>
      <c r="BT61" s="131"/>
      <c r="BU61" s="131"/>
      <c r="BV61" s="131"/>
      <c r="BW61" s="131"/>
      <c r="BX61" s="131"/>
      <c r="BY61" s="131"/>
      <c r="BZ61" s="131"/>
      <c r="CA61" s="131"/>
      <c r="CB61" s="131"/>
      <c r="CC61" s="131"/>
      <c r="CD61" s="131"/>
      <c r="CE61" s="131"/>
      <c r="CF61" s="131"/>
      <c r="CG61" s="131"/>
      <c r="CH61" s="131"/>
      <c r="CI61" s="131"/>
      <c r="CJ61" s="131"/>
      <c r="CK61" s="131"/>
      <c r="CL61" s="131"/>
      <c r="CM61" s="131"/>
      <c r="CN61" s="131"/>
      <c r="CO61" s="131"/>
      <c r="CP61" s="131"/>
      <c r="CQ61" s="131"/>
      <c r="CR61" s="131"/>
      <c r="CS61" s="131"/>
      <c r="CT61" s="131"/>
      <c r="CU61" s="131"/>
      <c r="CV61" s="131"/>
      <c r="CW61" s="131"/>
      <c r="CX61" s="131"/>
      <c r="CY61" s="131"/>
      <c r="CZ61" s="131"/>
      <c r="DA61" s="131"/>
      <c r="DB61" s="131"/>
      <c r="DC61" s="131"/>
      <c r="DD61" s="131"/>
      <c r="DE61" s="131"/>
      <c r="DF61" s="131"/>
      <c r="DG61" s="131"/>
      <c r="DH61" s="131"/>
      <c r="DI61" s="131"/>
      <c r="DJ61" s="131"/>
      <c r="DK61" s="131"/>
      <c r="DL61" s="131"/>
      <c r="DM61" s="131"/>
      <c r="DN61" s="131"/>
      <c r="DO61" s="131"/>
      <c r="DP61" s="131"/>
      <c r="DQ61" s="131"/>
      <c r="DR61" s="131"/>
      <c r="DS61" s="131"/>
      <c r="DT61" s="131"/>
      <c r="DU61" s="131"/>
      <c r="DV61" s="131"/>
      <c r="DW61" s="131"/>
      <c r="DX61" s="131"/>
      <c r="DY61" s="131"/>
      <c r="DZ61" s="131"/>
      <c r="EA61" s="131"/>
      <c r="EB61" s="131"/>
      <c r="EC61" s="131"/>
      <c r="ED61" s="131"/>
      <c r="EE61" s="131"/>
      <c r="EF61" s="131"/>
      <c r="EG61" s="131"/>
      <c r="EH61" s="131"/>
      <c r="EI61" s="131"/>
      <c r="EJ61" s="131"/>
      <c r="EK61" s="131"/>
      <c r="EL61" s="131"/>
      <c r="EM61" s="131"/>
      <c r="EN61" s="131"/>
      <c r="EO61" s="131"/>
      <c r="EP61" s="131"/>
      <c r="EQ61" s="131"/>
      <c r="ER61" s="131"/>
      <c r="ES61" s="131"/>
      <c r="ET61" s="131"/>
      <c r="EU61" s="131"/>
      <c r="EV61" s="131"/>
      <c r="EW61" s="131"/>
      <c r="EX61" s="131"/>
      <c r="EY61" s="131"/>
      <c r="EZ61" s="131"/>
      <c r="FA61" s="131"/>
      <c r="FB61" s="131"/>
      <c r="FC61" s="131"/>
      <c r="FD61" s="131"/>
      <c r="FE61" s="131"/>
      <c r="FF61" s="131"/>
      <c r="FG61" s="131"/>
      <c r="FH61" s="131"/>
      <c r="FI61" s="131"/>
      <c r="FJ61" s="131"/>
      <c r="FK61" s="131"/>
      <c r="FL61" s="131"/>
      <c r="FM61" s="131"/>
      <c r="FN61" s="131"/>
      <c r="FO61" s="131"/>
      <c r="FP61" s="131"/>
      <c r="FQ61" s="131"/>
      <c r="FR61" s="131"/>
      <c r="FS61" s="131"/>
      <c r="FT61" s="131"/>
      <c r="FU61" s="131"/>
      <c r="FV61" s="131"/>
      <c r="FW61" s="131"/>
      <c r="FX61" s="131"/>
      <c r="FY61" s="131"/>
      <c r="FZ61" s="131"/>
      <c r="GA61" s="131"/>
      <c r="GB61" s="131"/>
      <c r="GC61" s="131"/>
      <c r="GD61" s="131"/>
      <c r="GE61" s="131"/>
      <c r="GF61" s="131"/>
      <c r="GG61" s="131"/>
      <c r="GH61" s="131"/>
      <c r="GI61" s="131"/>
      <c r="GJ61" s="131"/>
      <c r="GK61" s="131"/>
      <c r="GL61" s="131"/>
      <c r="GM61" s="131"/>
      <c r="GN61" s="131"/>
      <c r="GO61" s="131"/>
      <c r="GP61" s="131"/>
      <c r="GQ61" s="131"/>
      <c r="GR61" s="131"/>
      <c r="GS61" s="131"/>
      <c r="GT61" s="131"/>
      <c r="GU61" s="131"/>
      <c r="GV61" s="131"/>
      <c r="GW61" s="131"/>
    </row>
    <row r="62" spans="1:205" s="25" customFormat="1" ht="56.25" customHeight="1" thickBot="1" x14ac:dyDescent="0.3">
      <c r="A62" s="254"/>
      <c r="B62" s="257"/>
      <c r="C62" s="64" t="s">
        <v>121</v>
      </c>
      <c r="D62" s="269"/>
      <c r="E62" s="257"/>
      <c r="F62" s="262"/>
      <c r="G62" s="260"/>
      <c r="H62" s="260"/>
      <c r="I62" s="65" t="s">
        <v>78</v>
      </c>
      <c r="J62" s="65" t="s">
        <v>78</v>
      </c>
      <c r="K62" s="65" t="s">
        <v>78</v>
      </c>
      <c r="L62" s="71">
        <v>39</v>
      </c>
      <c r="M62" s="71">
        <v>47</v>
      </c>
      <c r="N62" s="71">
        <v>46</v>
      </c>
      <c r="O62" s="71">
        <v>40</v>
      </c>
      <c r="P62" s="71">
        <v>28</v>
      </c>
      <c r="Q62" s="71">
        <v>49</v>
      </c>
      <c r="R62" s="71">
        <v>56</v>
      </c>
      <c r="S62" s="71">
        <v>39</v>
      </c>
      <c r="T62" s="65">
        <v>38</v>
      </c>
      <c r="U62" s="72">
        <f t="shared" si="1"/>
        <v>382</v>
      </c>
      <c r="V62" s="98"/>
      <c r="W62" s="157" t="s">
        <v>198</v>
      </c>
      <c r="X62" s="267"/>
      <c r="Y62" s="131"/>
      <c r="Z62" s="131"/>
      <c r="AA62" s="131"/>
      <c r="AB62" s="131"/>
      <c r="AC62" s="131"/>
      <c r="AD62" s="131"/>
      <c r="AE62" s="131"/>
      <c r="AF62" s="131"/>
      <c r="AG62" s="131"/>
      <c r="AH62" s="131"/>
      <c r="AI62" s="131"/>
      <c r="AJ62" s="131"/>
      <c r="AK62" s="131"/>
      <c r="AL62" s="131"/>
      <c r="AM62" s="131"/>
      <c r="AN62" s="131"/>
      <c r="AO62" s="131"/>
      <c r="AP62" s="131"/>
      <c r="AQ62" s="131"/>
      <c r="AR62" s="131"/>
      <c r="AS62" s="131"/>
      <c r="AT62" s="131"/>
      <c r="AU62" s="131"/>
      <c r="AV62" s="131"/>
      <c r="AW62" s="131"/>
      <c r="AX62" s="131"/>
      <c r="AY62" s="131"/>
      <c r="AZ62" s="131"/>
      <c r="BA62" s="131"/>
      <c r="BB62" s="131"/>
      <c r="BC62" s="131"/>
      <c r="BD62" s="131"/>
      <c r="BE62" s="131"/>
      <c r="BF62" s="131"/>
      <c r="BG62" s="131"/>
      <c r="BH62" s="131"/>
      <c r="BI62" s="131"/>
      <c r="BJ62" s="131"/>
      <c r="BK62" s="131"/>
      <c r="BL62" s="131"/>
      <c r="BM62" s="131"/>
      <c r="BN62" s="131"/>
      <c r="BO62" s="131"/>
      <c r="BP62" s="131"/>
      <c r="BQ62" s="131"/>
      <c r="BR62" s="131"/>
      <c r="BS62" s="131"/>
      <c r="BT62" s="131"/>
      <c r="BU62" s="131"/>
      <c r="BV62" s="131"/>
      <c r="BW62" s="131"/>
      <c r="BX62" s="131"/>
      <c r="BY62" s="131"/>
      <c r="BZ62" s="131"/>
      <c r="CA62" s="131"/>
      <c r="CB62" s="131"/>
      <c r="CC62" s="131"/>
      <c r="CD62" s="131"/>
      <c r="CE62" s="131"/>
      <c r="CF62" s="131"/>
      <c r="CG62" s="131"/>
      <c r="CH62" s="131"/>
      <c r="CI62" s="131"/>
      <c r="CJ62" s="131"/>
      <c r="CK62" s="131"/>
      <c r="CL62" s="131"/>
      <c r="CM62" s="131"/>
      <c r="CN62" s="131"/>
      <c r="CO62" s="131"/>
      <c r="CP62" s="131"/>
      <c r="CQ62" s="131"/>
      <c r="CR62" s="131"/>
      <c r="CS62" s="131"/>
      <c r="CT62" s="131"/>
      <c r="CU62" s="131"/>
      <c r="CV62" s="131"/>
      <c r="CW62" s="131"/>
      <c r="CX62" s="131"/>
      <c r="CY62" s="131"/>
      <c r="CZ62" s="131"/>
      <c r="DA62" s="131"/>
      <c r="DB62" s="131"/>
      <c r="DC62" s="131"/>
      <c r="DD62" s="131"/>
      <c r="DE62" s="131"/>
      <c r="DF62" s="131"/>
      <c r="DG62" s="131"/>
      <c r="DH62" s="131"/>
      <c r="DI62" s="131"/>
      <c r="DJ62" s="131"/>
      <c r="DK62" s="131"/>
      <c r="DL62" s="131"/>
      <c r="DM62" s="131"/>
      <c r="DN62" s="131"/>
      <c r="DO62" s="131"/>
      <c r="DP62" s="131"/>
      <c r="DQ62" s="131"/>
      <c r="DR62" s="131"/>
      <c r="DS62" s="131"/>
      <c r="DT62" s="131"/>
      <c r="DU62" s="131"/>
      <c r="DV62" s="131"/>
      <c r="DW62" s="131"/>
      <c r="DX62" s="131"/>
      <c r="DY62" s="131"/>
      <c r="DZ62" s="131"/>
      <c r="EA62" s="131"/>
      <c r="EB62" s="131"/>
      <c r="EC62" s="131"/>
      <c r="ED62" s="131"/>
      <c r="EE62" s="131"/>
      <c r="EF62" s="131"/>
      <c r="EG62" s="131"/>
      <c r="EH62" s="131"/>
      <c r="EI62" s="131"/>
      <c r="EJ62" s="131"/>
      <c r="EK62" s="131"/>
      <c r="EL62" s="131"/>
      <c r="EM62" s="131"/>
      <c r="EN62" s="131"/>
      <c r="EO62" s="131"/>
      <c r="EP62" s="131"/>
      <c r="EQ62" s="131"/>
      <c r="ER62" s="131"/>
      <c r="ES62" s="131"/>
      <c r="ET62" s="131"/>
      <c r="EU62" s="131"/>
      <c r="EV62" s="131"/>
      <c r="EW62" s="131"/>
      <c r="EX62" s="131"/>
      <c r="EY62" s="131"/>
      <c r="EZ62" s="131"/>
      <c r="FA62" s="131"/>
      <c r="FB62" s="131"/>
      <c r="FC62" s="131"/>
      <c r="FD62" s="131"/>
      <c r="FE62" s="131"/>
      <c r="FF62" s="131"/>
      <c r="FG62" s="131"/>
      <c r="FH62" s="131"/>
      <c r="FI62" s="131"/>
      <c r="FJ62" s="131"/>
      <c r="FK62" s="131"/>
      <c r="FL62" s="131"/>
      <c r="FM62" s="131"/>
      <c r="FN62" s="131"/>
      <c r="FO62" s="131"/>
      <c r="FP62" s="131"/>
      <c r="FQ62" s="131"/>
      <c r="FR62" s="131"/>
      <c r="FS62" s="131"/>
      <c r="FT62" s="131"/>
      <c r="FU62" s="131"/>
      <c r="FV62" s="131"/>
      <c r="FW62" s="131"/>
      <c r="FX62" s="131"/>
      <c r="FY62" s="131"/>
      <c r="FZ62" s="131"/>
      <c r="GA62" s="131"/>
      <c r="GB62" s="131"/>
      <c r="GC62" s="131"/>
      <c r="GD62" s="131"/>
      <c r="GE62" s="131"/>
      <c r="GF62" s="131"/>
      <c r="GG62" s="131"/>
      <c r="GH62" s="131"/>
      <c r="GI62" s="131"/>
      <c r="GJ62" s="131"/>
      <c r="GK62" s="131"/>
      <c r="GL62" s="131"/>
      <c r="GM62" s="131"/>
      <c r="GN62" s="131"/>
      <c r="GO62" s="131"/>
      <c r="GP62" s="131"/>
      <c r="GQ62" s="131"/>
      <c r="GR62" s="131"/>
      <c r="GS62" s="131"/>
      <c r="GT62" s="131"/>
      <c r="GU62" s="131"/>
      <c r="GV62" s="131"/>
      <c r="GW62" s="131"/>
    </row>
    <row r="63" spans="1:205" s="25" customFormat="1" ht="56.25" customHeight="1" thickBot="1" x14ac:dyDescent="0.3">
      <c r="A63" s="254"/>
      <c r="B63" s="257"/>
      <c r="C63" s="64" t="s">
        <v>122</v>
      </c>
      <c r="D63" s="269"/>
      <c r="E63" s="257"/>
      <c r="F63" s="262"/>
      <c r="G63" s="260"/>
      <c r="H63" s="260"/>
      <c r="I63" s="71">
        <v>897</v>
      </c>
      <c r="J63" s="71">
        <v>1215</v>
      </c>
      <c r="K63" s="71">
        <v>967</v>
      </c>
      <c r="L63" s="71">
        <v>625</v>
      </c>
      <c r="M63" s="71">
        <v>406</v>
      </c>
      <c r="N63" s="65" t="s">
        <v>78</v>
      </c>
      <c r="O63" s="65" t="s">
        <v>78</v>
      </c>
      <c r="P63" s="65" t="s">
        <v>78</v>
      </c>
      <c r="Q63" s="65" t="s">
        <v>78</v>
      </c>
      <c r="R63" s="65" t="s">
        <v>78</v>
      </c>
      <c r="S63" s="65" t="s">
        <v>78</v>
      </c>
      <c r="T63" s="65" t="s">
        <v>78</v>
      </c>
      <c r="U63" s="72">
        <f t="shared" si="1"/>
        <v>4110</v>
      </c>
      <c r="V63" s="98"/>
      <c r="W63" s="159" t="s">
        <v>117</v>
      </c>
      <c r="X63" s="267"/>
      <c r="Y63" s="131"/>
      <c r="Z63" s="131"/>
      <c r="AA63" s="131"/>
      <c r="AB63" s="131"/>
      <c r="AC63" s="131"/>
      <c r="AD63" s="131"/>
      <c r="AE63" s="131"/>
      <c r="AF63" s="131"/>
      <c r="AG63" s="131"/>
      <c r="AH63" s="131"/>
      <c r="AI63" s="131"/>
      <c r="AJ63" s="131"/>
      <c r="AK63" s="131"/>
      <c r="AL63" s="131"/>
      <c r="AM63" s="131"/>
      <c r="AN63" s="131"/>
      <c r="AO63" s="131"/>
      <c r="AP63" s="131"/>
      <c r="AQ63" s="131"/>
      <c r="AR63" s="131"/>
      <c r="AS63" s="131"/>
      <c r="AT63" s="131"/>
      <c r="AU63" s="131"/>
      <c r="AV63" s="131"/>
      <c r="AW63" s="131"/>
      <c r="AX63" s="131"/>
      <c r="AY63" s="131"/>
      <c r="AZ63" s="131"/>
      <c r="BA63" s="131"/>
      <c r="BB63" s="131"/>
      <c r="BC63" s="131"/>
      <c r="BD63" s="131"/>
      <c r="BE63" s="131"/>
      <c r="BF63" s="131"/>
      <c r="BG63" s="131"/>
      <c r="BH63" s="131"/>
      <c r="BI63" s="131"/>
      <c r="BJ63" s="131"/>
      <c r="BK63" s="131"/>
      <c r="BL63" s="131"/>
      <c r="BM63" s="131"/>
      <c r="BN63" s="131"/>
      <c r="BO63" s="131"/>
      <c r="BP63" s="131"/>
      <c r="BQ63" s="131"/>
      <c r="BR63" s="131"/>
      <c r="BS63" s="131"/>
      <c r="BT63" s="131"/>
      <c r="BU63" s="131"/>
      <c r="BV63" s="131"/>
      <c r="BW63" s="131"/>
      <c r="BX63" s="131"/>
      <c r="BY63" s="131"/>
      <c r="BZ63" s="131"/>
      <c r="CA63" s="131"/>
      <c r="CB63" s="131"/>
      <c r="CC63" s="131"/>
      <c r="CD63" s="131"/>
      <c r="CE63" s="131"/>
      <c r="CF63" s="131"/>
      <c r="CG63" s="131"/>
      <c r="CH63" s="131"/>
      <c r="CI63" s="131"/>
      <c r="CJ63" s="131"/>
      <c r="CK63" s="131"/>
      <c r="CL63" s="131"/>
      <c r="CM63" s="131"/>
      <c r="CN63" s="131"/>
      <c r="CO63" s="131"/>
      <c r="CP63" s="131"/>
      <c r="CQ63" s="131"/>
      <c r="CR63" s="131"/>
      <c r="CS63" s="131"/>
      <c r="CT63" s="131"/>
      <c r="CU63" s="131"/>
      <c r="CV63" s="131"/>
      <c r="CW63" s="131"/>
      <c r="CX63" s="131"/>
      <c r="CY63" s="131"/>
      <c r="CZ63" s="131"/>
      <c r="DA63" s="131"/>
      <c r="DB63" s="131"/>
      <c r="DC63" s="131"/>
      <c r="DD63" s="131"/>
      <c r="DE63" s="131"/>
      <c r="DF63" s="131"/>
      <c r="DG63" s="131"/>
      <c r="DH63" s="131"/>
      <c r="DI63" s="131"/>
      <c r="DJ63" s="131"/>
      <c r="DK63" s="131"/>
      <c r="DL63" s="131"/>
      <c r="DM63" s="131"/>
      <c r="DN63" s="131"/>
      <c r="DO63" s="131"/>
      <c r="DP63" s="131"/>
      <c r="DQ63" s="131"/>
      <c r="DR63" s="131"/>
      <c r="DS63" s="131"/>
      <c r="DT63" s="131"/>
      <c r="DU63" s="131"/>
      <c r="DV63" s="131"/>
      <c r="DW63" s="131"/>
      <c r="DX63" s="131"/>
      <c r="DY63" s="131"/>
      <c r="DZ63" s="131"/>
      <c r="EA63" s="131"/>
      <c r="EB63" s="131"/>
      <c r="EC63" s="131"/>
      <c r="ED63" s="131"/>
      <c r="EE63" s="131"/>
      <c r="EF63" s="131"/>
      <c r="EG63" s="131"/>
      <c r="EH63" s="131"/>
      <c r="EI63" s="131"/>
      <c r="EJ63" s="131"/>
      <c r="EK63" s="131"/>
      <c r="EL63" s="131"/>
      <c r="EM63" s="131"/>
      <c r="EN63" s="131"/>
      <c r="EO63" s="131"/>
      <c r="EP63" s="131"/>
      <c r="EQ63" s="131"/>
      <c r="ER63" s="131"/>
      <c r="ES63" s="131"/>
      <c r="ET63" s="131"/>
      <c r="EU63" s="131"/>
      <c r="EV63" s="131"/>
      <c r="EW63" s="131"/>
      <c r="EX63" s="131"/>
      <c r="EY63" s="131"/>
      <c r="EZ63" s="131"/>
      <c r="FA63" s="131"/>
      <c r="FB63" s="131"/>
      <c r="FC63" s="131"/>
      <c r="FD63" s="131"/>
      <c r="FE63" s="131"/>
      <c r="FF63" s="131"/>
      <c r="FG63" s="131"/>
      <c r="FH63" s="131"/>
      <c r="FI63" s="131"/>
      <c r="FJ63" s="131"/>
      <c r="FK63" s="131"/>
      <c r="FL63" s="131"/>
      <c r="FM63" s="131"/>
      <c r="FN63" s="131"/>
      <c r="FO63" s="131"/>
      <c r="FP63" s="131"/>
      <c r="FQ63" s="131"/>
      <c r="FR63" s="131"/>
      <c r="FS63" s="131"/>
      <c r="FT63" s="131"/>
      <c r="FU63" s="131"/>
      <c r="FV63" s="131"/>
      <c r="FW63" s="131"/>
      <c r="FX63" s="131"/>
      <c r="FY63" s="131"/>
      <c r="FZ63" s="131"/>
      <c r="GA63" s="131"/>
      <c r="GB63" s="131"/>
      <c r="GC63" s="131"/>
      <c r="GD63" s="131"/>
      <c r="GE63" s="131"/>
      <c r="GF63" s="131"/>
      <c r="GG63" s="131"/>
      <c r="GH63" s="131"/>
      <c r="GI63" s="131"/>
      <c r="GJ63" s="131"/>
      <c r="GK63" s="131"/>
      <c r="GL63" s="131"/>
      <c r="GM63" s="131"/>
      <c r="GN63" s="131"/>
      <c r="GO63" s="131"/>
      <c r="GP63" s="131"/>
      <c r="GQ63" s="131"/>
      <c r="GR63" s="131"/>
      <c r="GS63" s="131"/>
      <c r="GT63" s="131"/>
      <c r="GU63" s="131"/>
      <c r="GV63" s="131"/>
      <c r="GW63" s="131"/>
    </row>
    <row r="64" spans="1:205" s="25" customFormat="1" ht="56.25" customHeight="1" thickBot="1" x14ac:dyDescent="0.3">
      <c r="A64" s="254"/>
      <c r="B64" s="257"/>
      <c r="C64" s="86" t="s">
        <v>123</v>
      </c>
      <c r="D64" s="269"/>
      <c r="E64" s="257"/>
      <c r="F64" s="262"/>
      <c r="G64" s="260"/>
      <c r="H64" s="260"/>
      <c r="I64" s="146">
        <v>546</v>
      </c>
      <c r="J64" s="146">
        <v>1143</v>
      </c>
      <c r="K64" s="146">
        <v>940</v>
      </c>
      <c r="L64" s="146">
        <v>1112</v>
      </c>
      <c r="M64" s="146">
        <v>833</v>
      </c>
      <c r="N64" s="146">
        <v>793</v>
      </c>
      <c r="O64" s="146">
        <v>1335</v>
      </c>
      <c r="P64" s="146">
        <v>624</v>
      </c>
      <c r="Q64" s="146">
        <v>342</v>
      </c>
      <c r="R64" s="146">
        <v>644</v>
      </c>
      <c r="S64" s="146">
        <v>530</v>
      </c>
      <c r="T64" s="147">
        <v>979</v>
      </c>
      <c r="U64" s="72">
        <f t="shared" si="1"/>
        <v>9821</v>
      </c>
      <c r="V64" s="98"/>
      <c r="W64" s="157" t="s">
        <v>199</v>
      </c>
      <c r="X64" s="267"/>
      <c r="Y64" s="131"/>
      <c r="Z64" s="131"/>
      <c r="AA64" s="131"/>
      <c r="AB64" s="131"/>
      <c r="AC64" s="131"/>
      <c r="AD64" s="131"/>
      <c r="AE64" s="131"/>
      <c r="AF64" s="131"/>
      <c r="AG64" s="131"/>
      <c r="AH64" s="131"/>
      <c r="AI64" s="131"/>
      <c r="AJ64" s="131"/>
      <c r="AK64" s="131"/>
      <c r="AL64" s="131"/>
      <c r="AM64" s="131"/>
      <c r="AN64" s="131"/>
      <c r="AO64" s="131"/>
      <c r="AP64" s="131"/>
      <c r="AQ64" s="131"/>
      <c r="AR64" s="131"/>
      <c r="AS64" s="131"/>
      <c r="AT64" s="131"/>
      <c r="AU64" s="131"/>
      <c r="AV64" s="131"/>
      <c r="AW64" s="131"/>
      <c r="AX64" s="131"/>
      <c r="AY64" s="131"/>
      <c r="AZ64" s="131"/>
      <c r="BA64" s="131"/>
      <c r="BB64" s="131"/>
      <c r="BC64" s="131"/>
      <c r="BD64" s="131"/>
      <c r="BE64" s="131"/>
      <c r="BF64" s="131"/>
      <c r="BG64" s="131"/>
      <c r="BH64" s="131"/>
      <c r="BI64" s="131"/>
      <c r="BJ64" s="131"/>
      <c r="BK64" s="131"/>
      <c r="BL64" s="131"/>
      <c r="BM64" s="131"/>
      <c r="BN64" s="131"/>
      <c r="BO64" s="131"/>
      <c r="BP64" s="131"/>
      <c r="BQ64" s="131"/>
      <c r="BR64" s="131"/>
      <c r="BS64" s="131"/>
      <c r="BT64" s="131"/>
      <c r="BU64" s="131"/>
      <c r="BV64" s="131"/>
      <c r="BW64" s="131"/>
      <c r="BX64" s="131"/>
      <c r="BY64" s="131"/>
      <c r="BZ64" s="131"/>
      <c r="CA64" s="131"/>
      <c r="CB64" s="131"/>
      <c r="CC64" s="131"/>
      <c r="CD64" s="131"/>
      <c r="CE64" s="131"/>
      <c r="CF64" s="131"/>
      <c r="CG64" s="131"/>
      <c r="CH64" s="131"/>
      <c r="CI64" s="131"/>
      <c r="CJ64" s="131"/>
      <c r="CK64" s="131"/>
      <c r="CL64" s="131"/>
      <c r="CM64" s="131"/>
      <c r="CN64" s="131"/>
      <c r="CO64" s="131"/>
      <c r="CP64" s="131"/>
      <c r="CQ64" s="131"/>
      <c r="CR64" s="131"/>
      <c r="CS64" s="131"/>
      <c r="CT64" s="131"/>
      <c r="CU64" s="131"/>
      <c r="CV64" s="131"/>
      <c r="CW64" s="131"/>
      <c r="CX64" s="131"/>
      <c r="CY64" s="131"/>
      <c r="CZ64" s="131"/>
      <c r="DA64" s="131"/>
      <c r="DB64" s="131"/>
      <c r="DC64" s="131"/>
      <c r="DD64" s="131"/>
      <c r="DE64" s="131"/>
      <c r="DF64" s="131"/>
      <c r="DG64" s="131"/>
      <c r="DH64" s="131"/>
      <c r="DI64" s="131"/>
      <c r="DJ64" s="131"/>
      <c r="DK64" s="131"/>
      <c r="DL64" s="131"/>
      <c r="DM64" s="131"/>
      <c r="DN64" s="131"/>
      <c r="DO64" s="131"/>
      <c r="DP64" s="131"/>
      <c r="DQ64" s="131"/>
      <c r="DR64" s="131"/>
      <c r="DS64" s="131"/>
      <c r="DT64" s="131"/>
      <c r="DU64" s="131"/>
      <c r="DV64" s="131"/>
      <c r="DW64" s="131"/>
      <c r="DX64" s="131"/>
      <c r="DY64" s="131"/>
      <c r="DZ64" s="131"/>
      <c r="EA64" s="131"/>
      <c r="EB64" s="131"/>
      <c r="EC64" s="131"/>
      <c r="ED64" s="131"/>
      <c r="EE64" s="131"/>
      <c r="EF64" s="131"/>
      <c r="EG64" s="131"/>
      <c r="EH64" s="131"/>
      <c r="EI64" s="131"/>
      <c r="EJ64" s="131"/>
      <c r="EK64" s="131"/>
      <c r="EL64" s="131"/>
      <c r="EM64" s="131"/>
      <c r="EN64" s="131"/>
      <c r="EO64" s="131"/>
      <c r="EP64" s="131"/>
      <c r="EQ64" s="131"/>
      <c r="ER64" s="131"/>
      <c r="ES64" s="131"/>
      <c r="ET64" s="131"/>
      <c r="EU64" s="131"/>
      <c r="EV64" s="131"/>
      <c r="EW64" s="131"/>
      <c r="EX64" s="131"/>
      <c r="EY64" s="131"/>
      <c r="EZ64" s="131"/>
      <c r="FA64" s="131"/>
      <c r="FB64" s="131"/>
      <c r="FC64" s="131"/>
      <c r="FD64" s="131"/>
      <c r="FE64" s="131"/>
      <c r="FF64" s="131"/>
      <c r="FG64" s="131"/>
      <c r="FH64" s="131"/>
      <c r="FI64" s="131"/>
      <c r="FJ64" s="131"/>
      <c r="FK64" s="131"/>
      <c r="FL64" s="131"/>
      <c r="FM64" s="131"/>
      <c r="FN64" s="131"/>
      <c r="FO64" s="131"/>
      <c r="FP64" s="131"/>
      <c r="FQ64" s="131"/>
      <c r="FR64" s="131"/>
      <c r="FS64" s="131"/>
      <c r="FT64" s="131"/>
      <c r="FU64" s="131"/>
      <c r="FV64" s="131"/>
      <c r="FW64" s="131"/>
      <c r="FX64" s="131"/>
      <c r="FY64" s="131"/>
      <c r="FZ64" s="131"/>
      <c r="GA64" s="131"/>
      <c r="GB64" s="131"/>
      <c r="GC64" s="131"/>
      <c r="GD64" s="131"/>
      <c r="GE64" s="131"/>
      <c r="GF64" s="131"/>
      <c r="GG64" s="131"/>
      <c r="GH64" s="131"/>
      <c r="GI64" s="131"/>
      <c r="GJ64" s="131"/>
      <c r="GK64" s="131"/>
      <c r="GL64" s="131"/>
      <c r="GM64" s="131"/>
      <c r="GN64" s="131"/>
      <c r="GO64" s="131"/>
      <c r="GP64" s="131"/>
      <c r="GQ64" s="131"/>
      <c r="GR64" s="131"/>
      <c r="GS64" s="131"/>
      <c r="GT64" s="131"/>
      <c r="GU64" s="131"/>
      <c r="GV64" s="131"/>
      <c r="GW64" s="131"/>
    </row>
    <row r="65" spans="1:24" s="131" customFormat="1" ht="160.5" customHeight="1" thickBot="1" x14ac:dyDescent="0.3">
      <c r="A65" s="322" t="s">
        <v>200</v>
      </c>
      <c r="B65" s="323"/>
      <c r="C65" s="323"/>
      <c r="D65" s="323"/>
      <c r="E65" s="323"/>
      <c r="F65" s="323"/>
      <c r="G65" s="323"/>
      <c r="H65" s="323"/>
      <c r="I65" s="323"/>
      <c r="J65" s="323"/>
      <c r="K65" s="323"/>
      <c r="L65" s="323"/>
      <c r="M65" s="323"/>
      <c r="N65" s="323"/>
      <c r="O65" s="323"/>
      <c r="P65" s="323"/>
      <c r="Q65" s="323"/>
      <c r="R65" s="323"/>
      <c r="S65" s="323"/>
      <c r="T65" s="323"/>
      <c r="U65" s="323"/>
      <c r="V65" s="323"/>
      <c r="W65" s="323"/>
      <c r="X65" s="324"/>
    </row>
    <row r="66" spans="1:24" s="131" customFormat="1" ht="22.5" customHeight="1" x14ac:dyDescent="0.25">
      <c r="A66" s="108"/>
      <c r="B66" s="142"/>
      <c r="C66" s="110"/>
      <c r="D66" s="142"/>
      <c r="E66" s="110"/>
      <c r="F66" s="110"/>
      <c r="G66" s="110"/>
      <c r="H66" s="110"/>
      <c r="I66" s="110"/>
      <c r="J66" s="110"/>
      <c r="K66" s="110"/>
      <c r="L66" s="110"/>
      <c r="M66" s="110"/>
      <c r="N66" s="110"/>
      <c r="O66" s="110"/>
      <c r="P66" s="110"/>
      <c r="Q66" s="110"/>
      <c r="R66" s="110"/>
      <c r="S66" s="110"/>
      <c r="T66" s="110"/>
      <c r="U66" s="110"/>
      <c r="V66" s="110"/>
      <c r="W66" s="110"/>
      <c r="X66" s="143"/>
    </row>
    <row r="67" spans="1:24" s="131" customFormat="1" ht="89.45" customHeight="1" x14ac:dyDescent="0.25">
      <c r="A67" s="108"/>
      <c r="B67" s="142"/>
      <c r="C67" s="110"/>
      <c r="D67" s="142"/>
      <c r="E67" s="110"/>
      <c r="F67" s="110"/>
      <c r="G67" s="110"/>
      <c r="H67" s="110"/>
      <c r="I67" s="110"/>
      <c r="J67" s="110"/>
      <c r="K67" s="110"/>
      <c r="L67" s="110"/>
      <c r="M67" s="110"/>
      <c r="N67" s="110"/>
      <c r="O67" s="110"/>
      <c r="P67" s="110"/>
      <c r="Q67" s="110"/>
      <c r="R67" s="110"/>
      <c r="S67" s="110"/>
      <c r="T67" s="110"/>
      <c r="U67" s="110"/>
      <c r="V67" s="110"/>
      <c r="W67" s="110"/>
      <c r="X67" s="143"/>
    </row>
    <row r="68" spans="1:24" s="131" customFormat="1" ht="89.45" customHeight="1" x14ac:dyDescent="0.25">
      <c r="A68" s="108"/>
      <c r="B68" s="142"/>
      <c r="C68" s="110"/>
      <c r="D68" s="142"/>
      <c r="E68" s="110"/>
      <c r="F68" s="110"/>
      <c r="G68" s="110"/>
      <c r="H68" s="110"/>
      <c r="I68" s="110"/>
      <c r="J68" s="110"/>
      <c r="K68" s="110"/>
      <c r="L68" s="110"/>
      <c r="M68" s="110"/>
      <c r="N68" s="110"/>
      <c r="O68" s="110"/>
      <c r="P68" s="110"/>
      <c r="Q68" s="110"/>
      <c r="R68" s="110"/>
      <c r="S68" s="110"/>
      <c r="T68" s="110"/>
      <c r="U68" s="110"/>
      <c r="V68" s="110"/>
      <c r="W68" s="110"/>
      <c r="X68" s="143"/>
    </row>
    <row r="69" spans="1:24" s="108" customFormat="1" ht="18" x14ac:dyDescent="0.25">
      <c r="B69" s="142"/>
      <c r="C69" s="110"/>
      <c r="D69" s="142"/>
      <c r="E69" s="110"/>
      <c r="F69" s="110"/>
      <c r="G69" s="110"/>
      <c r="H69" s="110"/>
      <c r="I69" s="110"/>
      <c r="J69" s="110"/>
      <c r="K69" s="110"/>
      <c r="L69" s="110"/>
      <c r="M69" s="110"/>
      <c r="N69" s="110"/>
      <c r="O69" s="110"/>
      <c r="P69" s="110"/>
      <c r="Q69" s="110"/>
      <c r="R69" s="110"/>
      <c r="S69" s="110"/>
      <c r="T69" s="110"/>
      <c r="U69" s="110"/>
      <c r="V69" s="110"/>
      <c r="W69" s="110"/>
      <c r="X69" s="143"/>
    </row>
    <row r="70" spans="1:24" s="108" customFormat="1" ht="18" x14ac:dyDescent="0.25">
      <c r="B70" s="142"/>
      <c r="C70" s="110"/>
      <c r="D70" s="142"/>
      <c r="E70" s="110"/>
      <c r="F70" s="110"/>
      <c r="G70" s="110"/>
      <c r="H70" s="110"/>
      <c r="I70" s="110"/>
      <c r="J70" s="110"/>
      <c r="K70" s="110"/>
      <c r="L70" s="110"/>
      <c r="M70" s="110"/>
      <c r="N70" s="110"/>
      <c r="O70" s="110"/>
      <c r="P70" s="110"/>
      <c r="Q70" s="110"/>
      <c r="R70" s="110"/>
      <c r="S70" s="110"/>
      <c r="T70" s="110"/>
      <c r="U70" s="110"/>
      <c r="V70" s="110"/>
      <c r="W70" s="110"/>
      <c r="X70" s="143"/>
    </row>
    <row r="71" spans="1:24" s="108" customFormat="1" ht="18" x14ac:dyDescent="0.25">
      <c r="B71" s="142"/>
      <c r="C71" s="110"/>
      <c r="D71" s="142"/>
      <c r="E71" s="110"/>
      <c r="F71" s="110"/>
      <c r="G71" s="110"/>
      <c r="H71" s="110"/>
      <c r="I71" s="110"/>
      <c r="J71" s="110"/>
      <c r="K71" s="110"/>
      <c r="L71" s="110"/>
      <c r="M71" s="110"/>
      <c r="N71" s="110"/>
      <c r="O71" s="110"/>
      <c r="P71" s="110"/>
      <c r="Q71" s="110"/>
      <c r="R71" s="110"/>
      <c r="S71" s="110"/>
      <c r="T71" s="110"/>
      <c r="U71" s="110"/>
      <c r="V71" s="110"/>
      <c r="W71" s="110"/>
      <c r="X71" s="143"/>
    </row>
    <row r="72" spans="1:24" s="108" customFormat="1" ht="18" x14ac:dyDescent="0.25">
      <c r="B72" s="142"/>
      <c r="C72" s="110"/>
      <c r="D72" s="142"/>
      <c r="E72" s="110"/>
      <c r="F72" s="110"/>
      <c r="G72" s="110"/>
      <c r="H72" s="110"/>
      <c r="I72" s="110"/>
      <c r="J72" s="110"/>
      <c r="K72" s="110"/>
      <c r="L72" s="110"/>
      <c r="M72" s="110"/>
      <c r="N72" s="110"/>
      <c r="O72" s="110"/>
      <c r="P72" s="110"/>
      <c r="Q72" s="110"/>
      <c r="R72" s="110"/>
      <c r="S72" s="110"/>
      <c r="T72" s="110"/>
      <c r="U72" s="110"/>
      <c r="V72" s="110"/>
      <c r="W72" s="110"/>
      <c r="X72" s="143"/>
    </row>
    <row r="73" spans="1:24" s="108" customFormat="1" x14ac:dyDescent="0.2">
      <c r="B73" s="109"/>
      <c r="D73" s="109"/>
      <c r="X73" s="111"/>
    </row>
    <row r="74" spans="1:24" s="108" customFormat="1" x14ac:dyDescent="0.2">
      <c r="B74" s="109"/>
      <c r="D74" s="109"/>
      <c r="X74" s="111"/>
    </row>
    <row r="75" spans="1:24" s="108" customFormat="1" x14ac:dyDescent="0.2">
      <c r="B75" s="109"/>
      <c r="D75" s="109"/>
      <c r="X75" s="111"/>
    </row>
    <row r="76" spans="1:24" s="108" customFormat="1" x14ac:dyDescent="0.2">
      <c r="B76" s="109"/>
      <c r="D76" s="109"/>
      <c r="X76" s="111"/>
    </row>
    <row r="77" spans="1:24" s="108" customFormat="1" x14ac:dyDescent="0.2">
      <c r="B77" s="109"/>
      <c r="D77" s="109"/>
      <c r="X77" s="111"/>
    </row>
    <row r="78" spans="1:24" s="108" customFormat="1" x14ac:dyDescent="0.2">
      <c r="B78" s="109"/>
      <c r="D78" s="109"/>
      <c r="X78" s="111"/>
    </row>
    <row r="79" spans="1:24" s="108" customFormat="1" x14ac:dyDescent="0.2">
      <c r="B79" s="109"/>
      <c r="D79" s="109"/>
      <c r="X79" s="111"/>
    </row>
    <row r="80" spans="1:24" s="108" customFormat="1" x14ac:dyDescent="0.2">
      <c r="B80" s="109"/>
      <c r="D80" s="109"/>
      <c r="X80" s="111"/>
    </row>
    <row r="81" spans="2:24" s="108" customFormat="1" x14ac:dyDescent="0.2">
      <c r="B81" s="109"/>
      <c r="D81" s="109"/>
      <c r="X81" s="111"/>
    </row>
    <row r="82" spans="2:24" s="108" customFormat="1" x14ac:dyDescent="0.2">
      <c r="B82" s="109"/>
      <c r="D82" s="109"/>
      <c r="X82" s="111"/>
    </row>
    <row r="83" spans="2:24" s="108" customFormat="1" x14ac:dyDescent="0.2">
      <c r="B83" s="109"/>
      <c r="D83" s="109"/>
      <c r="X83" s="111"/>
    </row>
    <row r="84" spans="2:24" s="108" customFormat="1" x14ac:dyDescent="0.2">
      <c r="B84" s="109"/>
      <c r="D84" s="109"/>
      <c r="X84" s="111"/>
    </row>
    <row r="85" spans="2:24" s="108" customFormat="1" x14ac:dyDescent="0.2">
      <c r="B85" s="109"/>
      <c r="D85" s="109"/>
      <c r="X85" s="111"/>
    </row>
    <row r="86" spans="2:24" s="108" customFormat="1" x14ac:dyDescent="0.2">
      <c r="B86" s="109"/>
      <c r="D86" s="109"/>
      <c r="X86" s="111"/>
    </row>
    <row r="87" spans="2:24" s="108" customFormat="1" x14ac:dyDescent="0.2">
      <c r="B87" s="109"/>
      <c r="D87" s="109"/>
      <c r="X87" s="111"/>
    </row>
    <row r="88" spans="2:24" s="108" customFormat="1" x14ac:dyDescent="0.2">
      <c r="B88" s="109"/>
      <c r="D88" s="109"/>
      <c r="X88" s="111"/>
    </row>
    <row r="89" spans="2:24" s="108" customFormat="1" x14ac:dyDescent="0.2">
      <c r="B89" s="109"/>
      <c r="D89" s="109"/>
      <c r="X89" s="111"/>
    </row>
    <row r="90" spans="2:24" s="108" customFormat="1" x14ac:dyDescent="0.2">
      <c r="B90" s="109"/>
      <c r="D90" s="109"/>
      <c r="X90" s="111"/>
    </row>
    <row r="91" spans="2:24" s="108" customFormat="1" x14ac:dyDescent="0.2">
      <c r="B91" s="109"/>
      <c r="D91" s="109"/>
      <c r="X91" s="111"/>
    </row>
    <row r="92" spans="2:24" s="108" customFormat="1" x14ac:dyDescent="0.2">
      <c r="B92" s="109"/>
      <c r="D92" s="109"/>
      <c r="X92" s="111"/>
    </row>
    <row r="93" spans="2:24" s="108" customFormat="1" x14ac:dyDescent="0.2">
      <c r="B93" s="109"/>
      <c r="D93" s="109"/>
      <c r="X93" s="111"/>
    </row>
    <row r="94" spans="2:24" s="108" customFormat="1" x14ac:dyDescent="0.2">
      <c r="B94" s="109"/>
      <c r="D94" s="109"/>
      <c r="X94" s="111"/>
    </row>
    <row r="95" spans="2:24" s="108" customFormat="1" x14ac:dyDescent="0.2">
      <c r="B95" s="109"/>
      <c r="D95" s="109"/>
      <c r="X95" s="111"/>
    </row>
    <row r="96" spans="2:24" s="108" customFormat="1" x14ac:dyDescent="0.2">
      <c r="B96" s="109"/>
      <c r="D96" s="109"/>
      <c r="X96" s="111"/>
    </row>
    <row r="97" spans="2:24" s="108" customFormat="1" x14ac:dyDescent="0.2">
      <c r="B97" s="109"/>
      <c r="D97" s="109"/>
      <c r="X97" s="111"/>
    </row>
    <row r="98" spans="2:24" s="108" customFormat="1" x14ac:dyDescent="0.2">
      <c r="B98" s="109"/>
      <c r="D98" s="109"/>
      <c r="X98" s="111"/>
    </row>
    <row r="99" spans="2:24" s="108" customFormat="1" x14ac:dyDescent="0.2">
      <c r="B99" s="109"/>
      <c r="D99" s="109"/>
      <c r="X99" s="111"/>
    </row>
    <row r="100" spans="2:24" s="108" customFormat="1" x14ac:dyDescent="0.2">
      <c r="B100" s="109"/>
      <c r="D100" s="109"/>
      <c r="X100" s="111"/>
    </row>
    <row r="101" spans="2:24" s="108" customFormat="1" x14ac:dyDescent="0.2">
      <c r="B101" s="109"/>
      <c r="D101" s="109"/>
      <c r="X101" s="111"/>
    </row>
    <row r="102" spans="2:24" s="108" customFormat="1" x14ac:dyDescent="0.2">
      <c r="B102" s="109"/>
      <c r="D102" s="109"/>
      <c r="X102" s="111"/>
    </row>
    <row r="103" spans="2:24" s="108" customFormat="1" x14ac:dyDescent="0.2">
      <c r="B103" s="109"/>
      <c r="D103" s="109"/>
      <c r="X103" s="111"/>
    </row>
    <row r="104" spans="2:24" s="108" customFormat="1" x14ac:dyDescent="0.2">
      <c r="B104" s="109"/>
      <c r="D104" s="109"/>
      <c r="X104" s="111"/>
    </row>
    <row r="105" spans="2:24" s="108" customFormat="1" x14ac:dyDescent="0.2">
      <c r="B105" s="109"/>
      <c r="D105" s="109"/>
      <c r="X105" s="111"/>
    </row>
    <row r="106" spans="2:24" s="108" customFormat="1" x14ac:dyDescent="0.2">
      <c r="B106" s="109"/>
      <c r="D106" s="109"/>
      <c r="X106" s="111"/>
    </row>
    <row r="107" spans="2:24" s="108" customFormat="1" x14ac:dyDescent="0.2">
      <c r="B107" s="109"/>
      <c r="D107" s="109"/>
      <c r="X107" s="111"/>
    </row>
    <row r="108" spans="2:24" s="108" customFormat="1" x14ac:dyDescent="0.2">
      <c r="B108" s="109"/>
      <c r="D108" s="109"/>
      <c r="X108" s="111"/>
    </row>
    <row r="109" spans="2:24" s="108" customFormat="1" x14ac:dyDescent="0.2">
      <c r="B109" s="109"/>
      <c r="D109" s="109"/>
      <c r="X109" s="111"/>
    </row>
    <row r="110" spans="2:24" s="108" customFormat="1" x14ac:dyDescent="0.2">
      <c r="B110" s="109"/>
      <c r="D110" s="109"/>
      <c r="X110" s="111"/>
    </row>
    <row r="111" spans="2:24" s="108" customFormat="1" x14ac:dyDescent="0.2">
      <c r="B111" s="109"/>
      <c r="D111" s="109"/>
      <c r="X111" s="111"/>
    </row>
    <row r="112" spans="2:24" s="108" customFormat="1" x14ac:dyDescent="0.2">
      <c r="B112" s="109"/>
      <c r="D112" s="109"/>
      <c r="X112" s="111"/>
    </row>
    <row r="113" spans="2:24" s="108" customFormat="1" x14ac:dyDescent="0.2">
      <c r="B113" s="109"/>
      <c r="D113" s="109"/>
      <c r="X113" s="111"/>
    </row>
    <row r="114" spans="2:24" s="108" customFormat="1" x14ac:dyDescent="0.2">
      <c r="B114" s="109"/>
      <c r="D114" s="109"/>
      <c r="X114" s="111"/>
    </row>
    <row r="115" spans="2:24" s="108" customFormat="1" x14ac:dyDescent="0.2">
      <c r="B115" s="109"/>
      <c r="D115" s="109"/>
      <c r="X115" s="111"/>
    </row>
    <row r="116" spans="2:24" s="108" customFormat="1" x14ac:dyDescent="0.2">
      <c r="B116" s="109"/>
      <c r="D116" s="109"/>
      <c r="X116" s="111"/>
    </row>
    <row r="117" spans="2:24" s="108" customFormat="1" x14ac:dyDescent="0.2">
      <c r="B117" s="109"/>
      <c r="D117" s="109"/>
      <c r="X117" s="111"/>
    </row>
    <row r="118" spans="2:24" s="108" customFormat="1" x14ac:dyDescent="0.2">
      <c r="B118" s="109"/>
      <c r="D118" s="109"/>
      <c r="X118" s="111"/>
    </row>
    <row r="119" spans="2:24" s="108" customFormat="1" x14ac:dyDescent="0.2">
      <c r="B119" s="109"/>
      <c r="D119" s="109"/>
      <c r="X119" s="111"/>
    </row>
    <row r="120" spans="2:24" s="108" customFormat="1" x14ac:dyDescent="0.2">
      <c r="B120" s="109"/>
      <c r="D120" s="109"/>
      <c r="X120" s="111"/>
    </row>
    <row r="121" spans="2:24" s="108" customFormat="1" x14ac:dyDescent="0.2">
      <c r="B121" s="109"/>
      <c r="D121" s="109"/>
      <c r="X121" s="111"/>
    </row>
    <row r="122" spans="2:24" s="108" customFormat="1" x14ac:dyDescent="0.2">
      <c r="B122" s="109"/>
      <c r="D122" s="109"/>
      <c r="X122" s="111"/>
    </row>
    <row r="123" spans="2:24" s="108" customFormat="1" x14ac:dyDescent="0.2">
      <c r="B123" s="109"/>
      <c r="D123" s="109"/>
      <c r="X123" s="111"/>
    </row>
    <row r="124" spans="2:24" s="108" customFormat="1" x14ac:dyDescent="0.2">
      <c r="B124" s="109"/>
      <c r="D124" s="109"/>
      <c r="X124" s="111"/>
    </row>
    <row r="125" spans="2:24" s="108" customFormat="1" x14ac:dyDescent="0.2">
      <c r="B125" s="109"/>
      <c r="D125" s="109"/>
      <c r="X125" s="111"/>
    </row>
    <row r="126" spans="2:24" s="108" customFormat="1" x14ac:dyDescent="0.2">
      <c r="B126" s="109"/>
      <c r="D126" s="109"/>
      <c r="X126" s="111"/>
    </row>
    <row r="127" spans="2:24" s="108" customFormat="1" x14ac:dyDescent="0.2">
      <c r="B127" s="109"/>
      <c r="D127" s="109"/>
      <c r="X127" s="111"/>
    </row>
    <row r="128" spans="2:24" s="108" customFormat="1" x14ac:dyDescent="0.2">
      <c r="B128" s="109"/>
      <c r="D128" s="109"/>
      <c r="X128" s="111"/>
    </row>
    <row r="129" spans="2:24" s="108" customFormat="1" x14ac:dyDescent="0.2">
      <c r="B129" s="109"/>
      <c r="D129" s="109"/>
      <c r="X129" s="111"/>
    </row>
    <row r="130" spans="2:24" s="108" customFormat="1" x14ac:dyDescent="0.2">
      <c r="B130" s="109"/>
      <c r="D130" s="109"/>
      <c r="X130" s="111"/>
    </row>
    <row r="131" spans="2:24" s="108" customFormat="1" x14ac:dyDescent="0.2">
      <c r="B131" s="109"/>
      <c r="D131" s="109"/>
      <c r="X131" s="111"/>
    </row>
    <row r="132" spans="2:24" s="108" customFormat="1" x14ac:dyDescent="0.2">
      <c r="B132" s="109"/>
      <c r="D132" s="109"/>
      <c r="X132" s="111"/>
    </row>
    <row r="133" spans="2:24" s="108" customFormat="1" x14ac:dyDescent="0.2">
      <c r="B133" s="109"/>
      <c r="D133" s="109"/>
      <c r="X133" s="111"/>
    </row>
    <row r="134" spans="2:24" s="108" customFormat="1" x14ac:dyDescent="0.2">
      <c r="B134" s="109"/>
      <c r="D134" s="109"/>
      <c r="X134" s="111"/>
    </row>
    <row r="135" spans="2:24" s="108" customFormat="1" x14ac:dyDescent="0.2">
      <c r="B135" s="109"/>
      <c r="D135" s="109"/>
      <c r="X135" s="111"/>
    </row>
    <row r="136" spans="2:24" s="108" customFormat="1" x14ac:dyDescent="0.2">
      <c r="B136" s="109"/>
      <c r="D136" s="109"/>
      <c r="X136" s="111"/>
    </row>
    <row r="137" spans="2:24" s="108" customFormat="1" x14ac:dyDescent="0.2">
      <c r="B137" s="109"/>
      <c r="D137" s="109"/>
      <c r="X137" s="111"/>
    </row>
    <row r="138" spans="2:24" s="108" customFormat="1" x14ac:dyDescent="0.2">
      <c r="B138" s="109"/>
      <c r="D138" s="109"/>
      <c r="X138" s="111"/>
    </row>
    <row r="139" spans="2:24" s="108" customFormat="1" x14ac:dyDescent="0.2">
      <c r="B139" s="109"/>
      <c r="D139" s="109"/>
      <c r="X139" s="111"/>
    </row>
    <row r="140" spans="2:24" s="108" customFormat="1" x14ac:dyDescent="0.2">
      <c r="B140" s="109"/>
      <c r="D140" s="109"/>
      <c r="X140" s="111"/>
    </row>
    <row r="141" spans="2:24" s="108" customFormat="1" x14ac:dyDescent="0.2">
      <c r="B141" s="109"/>
      <c r="D141" s="109"/>
      <c r="X141" s="111"/>
    </row>
    <row r="142" spans="2:24" s="108" customFormat="1" x14ac:dyDescent="0.2">
      <c r="B142" s="109"/>
      <c r="D142" s="109"/>
      <c r="X142" s="111"/>
    </row>
    <row r="143" spans="2:24" s="108" customFormat="1" x14ac:dyDescent="0.2">
      <c r="B143" s="109"/>
      <c r="D143" s="109"/>
      <c r="X143" s="111"/>
    </row>
    <row r="144" spans="2:24" s="108" customFormat="1" x14ac:dyDescent="0.2">
      <c r="B144" s="109"/>
      <c r="D144" s="109"/>
      <c r="X144" s="111"/>
    </row>
    <row r="145" spans="2:24" s="108" customFormat="1" x14ac:dyDescent="0.2">
      <c r="B145" s="109"/>
      <c r="D145" s="109"/>
      <c r="X145" s="111"/>
    </row>
    <row r="146" spans="2:24" s="108" customFormat="1" x14ac:dyDescent="0.2">
      <c r="B146" s="109"/>
      <c r="D146" s="109"/>
      <c r="X146" s="111"/>
    </row>
    <row r="147" spans="2:24" s="108" customFormat="1" x14ac:dyDescent="0.2">
      <c r="B147" s="109"/>
      <c r="D147" s="109"/>
      <c r="X147" s="111"/>
    </row>
    <row r="148" spans="2:24" s="108" customFormat="1" x14ac:dyDescent="0.2">
      <c r="B148" s="109"/>
      <c r="D148" s="109"/>
      <c r="X148" s="111"/>
    </row>
    <row r="149" spans="2:24" s="108" customFormat="1" x14ac:dyDescent="0.2">
      <c r="B149" s="109"/>
      <c r="D149" s="109"/>
      <c r="X149" s="111"/>
    </row>
    <row r="150" spans="2:24" s="108" customFormat="1" x14ac:dyDescent="0.2">
      <c r="B150" s="109"/>
      <c r="D150" s="109"/>
      <c r="X150" s="111"/>
    </row>
    <row r="151" spans="2:24" s="108" customFormat="1" x14ac:dyDescent="0.2">
      <c r="B151" s="109"/>
      <c r="D151" s="109"/>
      <c r="X151" s="111"/>
    </row>
    <row r="152" spans="2:24" s="108" customFormat="1" x14ac:dyDescent="0.2">
      <c r="B152" s="109"/>
      <c r="D152" s="109"/>
      <c r="X152" s="111"/>
    </row>
    <row r="153" spans="2:24" s="108" customFormat="1" x14ac:dyDescent="0.2">
      <c r="B153" s="109"/>
      <c r="D153" s="109"/>
      <c r="X153" s="111"/>
    </row>
    <row r="154" spans="2:24" s="108" customFormat="1" x14ac:dyDescent="0.2">
      <c r="B154" s="109"/>
      <c r="D154" s="109"/>
      <c r="X154" s="111"/>
    </row>
    <row r="155" spans="2:24" s="108" customFormat="1" x14ac:dyDescent="0.2">
      <c r="B155" s="109"/>
      <c r="D155" s="109"/>
      <c r="X155" s="111"/>
    </row>
    <row r="156" spans="2:24" s="108" customFormat="1" x14ac:dyDescent="0.2">
      <c r="B156" s="109"/>
      <c r="D156" s="109"/>
      <c r="X156" s="111"/>
    </row>
    <row r="157" spans="2:24" s="108" customFormat="1" x14ac:dyDescent="0.2">
      <c r="B157" s="109"/>
      <c r="D157" s="109"/>
      <c r="X157" s="111"/>
    </row>
    <row r="158" spans="2:24" s="108" customFormat="1" x14ac:dyDescent="0.2">
      <c r="B158" s="109"/>
      <c r="D158" s="109"/>
      <c r="X158" s="111"/>
    </row>
    <row r="159" spans="2:24" s="108" customFormat="1" x14ac:dyDescent="0.2">
      <c r="B159" s="109"/>
      <c r="D159" s="109"/>
      <c r="X159" s="111"/>
    </row>
    <row r="160" spans="2:24" s="108" customFormat="1" x14ac:dyDescent="0.2">
      <c r="B160" s="109"/>
      <c r="D160" s="109"/>
      <c r="X160" s="111"/>
    </row>
    <row r="161" spans="2:24" s="108" customFormat="1" x14ac:dyDescent="0.2">
      <c r="B161" s="109"/>
      <c r="D161" s="109"/>
      <c r="X161" s="111"/>
    </row>
    <row r="162" spans="2:24" s="108" customFormat="1" x14ac:dyDescent="0.2">
      <c r="B162" s="109"/>
      <c r="D162" s="109"/>
      <c r="X162" s="111"/>
    </row>
    <row r="163" spans="2:24" s="108" customFormat="1" x14ac:dyDescent="0.2">
      <c r="B163" s="109"/>
      <c r="D163" s="109"/>
      <c r="X163" s="111"/>
    </row>
    <row r="164" spans="2:24" s="108" customFormat="1" x14ac:dyDescent="0.2">
      <c r="B164" s="109"/>
      <c r="D164" s="109"/>
      <c r="X164" s="111"/>
    </row>
    <row r="165" spans="2:24" s="108" customFormat="1" x14ac:dyDescent="0.2">
      <c r="B165" s="109"/>
      <c r="D165" s="109"/>
      <c r="X165" s="111"/>
    </row>
    <row r="166" spans="2:24" s="108" customFormat="1" x14ac:dyDescent="0.2">
      <c r="B166" s="109"/>
      <c r="D166" s="109"/>
      <c r="X166" s="111"/>
    </row>
    <row r="167" spans="2:24" s="108" customFormat="1" x14ac:dyDescent="0.2">
      <c r="B167" s="109"/>
      <c r="D167" s="109"/>
      <c r="X167" s="111"/>
    </row>
    <row r="168" spans="2:24" s="108" customFormat="1" x14ac:dyDescent="0.2">
      <c r="B168" s="109"/>
      <c r="D168" s="109"/>
      <c r="X168" s="111"/>
    </row>
    <row r="169" spans="2:24" s="108" customFormat="1" x14ac:dyDescent="0.2">
      <c r="B169" s="109"/>
      <c r="D169" s="109"/>
      <c r="X169" s="111"/>
    </row>
    <row r="170" spans="2:24" s="108" customFormat="1" x14ac:dyDescent="0.2">
      <c r="B170" s="109"/>
      <c r="D170" s="109"/>
      <c r="X170" s="111"/>
    </row>
    <row r="171" spans="2:24" s="108" customFormat="1" x14ac:dyDescent="0.2">
      <c r="B171" s="109"/>
      <c r="D171" s="109"/>
      <c r="X171" s="111"/>
    </row>
    <row r="172" spans="2:24" s="108" customFormat="1" x14ac:dyDescent="0.2">
      <c r="B172" s="109"/>
      <c r="D172" s="109"/>
      <c r="X172" s="111"/>
    </row>
    <row r="173" spans="2:24" s="108" customFormat="1" x14ac:dyDescent="0.2">
      <c r="B173" s="109"/>
      <c r="D173" s="109"/>
      <c r="X173" s="111"/>
    </row>
    <row r="174" spans="2:24" s="108" customFormat="1" x14ac:dyDescent="0.2">
      <c r="B174" s="109"/>
      <c r="D174" s="109"/>
      <c r="X174" s="111"/>
    </row>
    <row r="175" spans="2:24" s="108" customFormat="1" x14ac:dyDescent="0.2">
      <c r="B175" s="109"/>
      <c r="D175" s="109"/>
      <c r="X175" s="111"/>
    </row>
    <row r="176" spans="2:24" s="108" customFormat="1" x14ac:dyDescent="0.2">
      <c r="B176" s="109"/>
      <c r="D176" s="109"/>
      <c r="X176" s="111"/>
    </row>
    <row r="177" spans="2:24" s="108" customFormat="1" x14ac:dyDescent="0.2">
      <c r="B177" s="109"/>
      <c r="D177" s="109"/>
      <c r="X177" s="111"/>
    </row>
    <row r="178" spans="2:24" s="108" customFormat="1" x14ac:dyDescent="0.2">
      <c r="B178" s="109"/>
      <c r="D178" s="109"/>
      <c r="X178" s="111"/>
    </row>
    <row r="179" spans="2:24" s="108" customFormat="1" x14ac:dyDescent="0.2">
      <c r="B179" s="109"/>
      <c r="D179" s="109"/>
      <c r="X179" s="111"/>
    </row>
    <row r="180" spans="2:24" s="108" customFormat="1" x14ac:dyDescent="0.2">
      <c r="B180" s="109"/>
      <c r="D180" s="109"/>
      <c r="X180" s="111"/>
    </row>
    <row r="181" spans="2:24" s="108" customFormat="1" x14ac:dyDescent="0.2">
      <c r="B181" s="109"/>
      <c r="D181" s="109"/>
      <c r="X181" s="111"/>
    </row>
    <row r="182" spans="2:24" s="108" customFormat="1" x14ac:dyDescent="0.2">
      <c r="B182" s="109"/>
      <c r="D182" s="109"/>
      <c r="X182" s="111"/>
    </row>
    <row r="183" spans="2:24" s="108" customFormat="1" x14ac:dyDescent="0.2">
      <c r="B183" s="109"/>
      <c r="D183" s="109"/>
      <c r="X183" s="111"/>
    </row>
    <row r="184" spans="2:24" s="108" customFormat="1" x14ac:dyDescent="0.2">
      <c r="B184" s="109"/>
      <c r="D184" s="109"/>
      <c r="X184" s="111"/>
    </row>
    <row r="185" spans="2:24" s="108" customFormat="1" x14ac:dyDescent="0.2">
      <c r="B185" s="109"/>
      <c r="D185" s="109"/>
      <c r="X185" s="111"/>
    </row>
    <row r="186" spans="2:24" s="108" customFormat="1" x14ac:dyDescent="0.2">
      <c r="B186" s="109"/>
      <c r="D186" s="109"/>
      <c r="X186" s="111"/>
    </row>
    <row r="187" spans="2:24" s="108" customFormat="1" x14ac:dyDescent="0.2">
      <c r="B187" s="109"/>
      <c r="D187" s="109"/>
      <c r="X187" s="111"/>
    </row>
    <row r="188" spans="2:24" s="108" customFormat="1" x14ac:dyDescent="0.2">
      <c r="B188" s="109"/>
      <c r="D188" s="109"/>
      <c r="X188" s="111"/>
    </row>
    <row r="189" spans="2:24" s="108" customFormat="1" x14ac:dyDescent="0.2">
      <c r="B189" s="109"/>
      <c r="D189" s="109"/>
      <c r="X189" s="111"/>
    </row>
    <row r="190" spans="2:24" s="108" customFormat="1" x14ac:dyDescent="0.2">
      <c r="B190" s="109"/>
      <c r="D190" s="109"/>
      <c r="X190" s="111"/>
    </row>
    <row r="191" spans="2:24" s="108" customFormat="1" x14ac:dyDescent="0.2">
      <c r="B191" s="109"/>
      <c r="D191" s="109"/>
      <c r="X191" s="111"/>
    </row>
    <row r="192" spans="2:24" s="108" customFormat="1" x14ac:dyDescent="0.2">
      <c r="B192" s="109"/>
      <c r="D192" s="109"/>
      <c r="X192" s="111"/>
    </row>
    <row r="193" spans="2:24" s="108" customFormat="1" x14ac:dyDescent="0.2">
      <c r="B193" s="109"/>
      <c r="D193" s="109"/>
      <c r="X193" s="111"/>
    </row>
    <row r="194" spans="2:24" s="108" customFormat="1" x14ac:dyDescent="0.2">
      <c r="B194" s="109"/>
      <c r="D194" s="109"/>
      <c r="X194" s="111"/>
    </row>
    <row r="195" spans="2:24" s="108" customFormat="1" x14ac:dyDescent="0.2">
      <c r="B195" s="109"/>
      <c r="D195" s="109"/>
      <c r="X195" s="111"/>
    </row>
    <row r="196" spans="2:24" s="108" customFormat="1" x14ac:dyDescent="0.2">
      <c r="B196" s="109"/>
      <c r="D196" s="109"/>
      <c r="X196" s="111"/>
    </row>
    <row r="197" spans="2:24" s="108" customFormat="1" x14ac:dyDescent="0.2">
      <c r="B197" s="109"/>
      <c r="D197" s="109"/>
      <c r="X197" s="111"/>
    </row>
    <row r="198" spans="2:24" s="108" customFormat="1" x14ac:dyDescent="0.2">
      <c r="B198" s="109"/>
      <c r="D198" s="109"/>
      <c r="X198" s="111"/>
    </row>
    <row r="199" spans="2:24" s="108" customFormat="1" x14ac:dyDescent="0.2">
      <c r="B199" s="109"/>
      <c r="D199" s="109"/>
      <c r="X199" s="111"/>
    </row>
    <row r="200" spans="2:24" s="108" customFormat="1" x14ac:dyDescent="0.2">
      <c r="B200" s="109"/>
      <c r="D200" s="109"/>
      <c r="X200" s="111"/>
    </row>
    <row r="201" spans="2:24" s="108" customFormat="1" x14ac:dyDescent="0.2">
      <c r="B201" s="109"/>
      <c r="D201" s="109"/>
      <c r="X201" s="111"/>
    </row>
    <row r="202" spans="2:24" s="108" customFormat="1" x14ac:dyDescent="0.2">
      <c r="B202" s="109"/>
      <c r="D202" s="109"/>
      <c r="X202" s="111"/>
    </row>
    <row r="203" spans="2:24" s="108" customFormat="1" x14ac:dyDescent="0.2">
      <c r="B203" s="109"/>
      <c r="D203" s="109"/>
      <c r="X203" s="111"/>
    </row>
    <row r="204" spans="2:24" s="108" customFormat="1" x14ac:dyDescent="0.2">
      <c r="B204" s="109"/>
      <c r="D204" s="109"/>
      <c r="X204" s="111"/>
    </row>
    <row r="205" spans="2:24" s="108" customFormat="1" x14ac:dyDescent="0.2">
      <c r="B205" s="109"/>
      <c r="D205" s="109"/>
      <c r="X205" s="111"/>
    </row>
    <row r="206" spans="2:24" s="108" customFormat="1" x14ac:dyDescent="0.2">
      <c r="B206" s="109"/>
      <c r="D206" s="109"/>
      <c r="X206" s="111"/>
    </row>
    <row r="207" spans="2:24" s="108" customFormat="1" x14ac:dyDescent="0.2">
      <c r="B207" s="109"/>
      <c r="D207" s="109"/>
      <c r="X207" s="111"/>
    </row>
    <row r="208" spans="2:24" s="108" customFormat="1" x14ac:dyDescent="0.2">
      <c r="B208" s="109"/>
      <c r="D208" s="109"/>
      <c r="X208" s="111"/>
    </row>
    <row r="209" spans="2:24" s="108" customFormat="1" x14ac:dyDescent="0.2">
      <c r="B209" s="109"/>
      <c r="D209" s="109"/>
      <c r="X209" s="111"/>
    </row>
    <row r="210" spans="2:24" s="108" customFormat="1" x14ac:dyDescent="0.2">
      <c r="B210" s="109"/>
      <c r="D210" s="109"/>
      <c r="X210" s="111"/>
    </row>
    <row r="211" spans="2:24" s="108" customFormat="1" x14ac:dyDescent="0.2">
      <c r="B211" s="109"/>
      <c r="D211" s="109"/>
      <c r="X211" s="111"/>
    </row>
    <row r="212" spans="2:24" s="108" customFormat="1" x14ac:dyDescent="0.2">
      <c r="B212" s="109"/>
      <c r="D212" s="109"/>
      <c r="X212" s="111"/>
    </row>
    <row r="213" spans="2:24" s="108" customFormat="1" x14ac:dyDescent="0.2">
      <c r="B213" s="109"/>
      <c r="D213" s="109"/>
      <c r="X213" s="111"/>
    </row>
    <row r="214" spans="2:24" s="108" customFormat="1" x14ac:dyDescent="0.2">
      <c r="B214" s="109"/>
      <c r="D214" s="109"/>
      <c r="X214" s="111"/>
    </row>
    <row r="215" spans="2:24" s="108" customFormat="1" x14ac:dyDescent="0.2">
      <c r="B215" s="109"/>
      <c r="D215" s="109"/>
      <c r="X215" s="111"/>
    </row>
    <row r="216" spans="2:24" s="108" customFormat="1" x14ac:dyDescent="0.2">
      <c r="B216" s="109"/>
      <c r="D216" s="109"/>
      <c r="X216" s="111"/>
    </row>
    <row r="217" spans="2:24" s="108" customFormat="1" x14ac:dyDescent="0.2">
      <c r="B217" s="109"/>
      <c r="D217" s="109"/>
      <c r="X217" s="111"/>
    </row>
    <row r="218" spans="2:24" s="108" customFormat="1" x14ac:dyDescent="0.2">
      <c r="B218" s="109"/>
      <c r="D218" s="109"/>
      <c r="X218" s="111"/>
    </row>
    <row r="219" spans="2:24" s="108" customFormat="1" x14ac:dyDescent="0.2">
      <c r="B219" s="109"/>
      <c r="D219" s="109"/>
      <c r="X219" s="111"/>
    </row>
    <row r="220" spans="2:24" s="108" customFormat="1" x14ac:dyDescent="0.2">
      <c r="B220" s="109"/>
      <c r="D220" s="109"/>
      <c r="X220" s="111"/>
    </row>
    <row r="221" spans="2:24" s="108" customFormat="1" x14ac:dyDescent="0.2">
      <c r="B221" s="109"/>
      <c r="D221" s="109"/>
      <c r="X221" s="111"/>
    </row>
    <row r="222" spans="2:24" s="108" customFormat="1" x14ac:dyDescent="0.2">
      <c r="B222" s="109"/>
      <c r="D222" s="109"/>
      <c r="X222" s="111"/>
    </row>
    <row r="223" spans="2:24" s="108" customFormat="1" x14ac:dyDescent="0.2">
      <c r="B223" s="109"/>
      <c r="D223" s="109"/>
      <c r="X223" s="111"/>
    </row>
    <row r="224" spans="2:24" s="108" customFormat="1" x14ac:dyDescent="0.2">
      <c r="B224" s="109"/>
      <c r="D224" s="109"/>
      <c r="X224" s="111"/>
    </row>
    <row r="225" spans="2:24" s="108" customFormat="1" x14ac:dyDescent="0.2">
      <c r="B225" s="109"/>
      <c r="D225" s="109"/>
      <c r="X225" s="111"/>
    </row>
    <row r="226" spans="2:24" s="108" customFormat="1" x14ac:dyDescent="0.2">
      <c r="B226" s="109"/>
      <c r="D226" s="109"/>
      <c r="X226" s="111"/>
    </row>
    <row r="227" spans="2:24" s="108" customFormat="1" x14ac:dyDescent="0.2">
      <c r="B227" s="109"/>
      <c r="D227" s="109"/>
      <c r="X227" s="111"/>
    </row>
    <row r="228" spans="2:24" s="108" customFormat="1" x14ac:dyDescent="0.2">
      <c r="B228" s="109"/>
      <c r="D228" s="109"/>
      <c r="X228" s="111"/>
    </row>
    <row r="229" spans="2:24" s="108" customFormat="1" x14ac:dyDescent="0.2">
      <c r="B229" s="109"/>
      <c r="D229" s="109"/>
      <c r="X229" s="111"/>
    </row>
    <row r="230" spans="2:24" s="108" customFormat="1" x14ac:dyDescent="0.2">
      <c r="B230" s="109"/>
      <c r="D230" s="109"/>
      <c r="X230" s="111"/>
    </row>
    <row r="231" spans="2:24" s="108" customFormat="1" x14ac:dyDescent="0.2">
      <c r="B231" s="109"/>
      <c r="D231" s="109"/>
      <c r="X231" s="111"/>
    </row>
    <row r="232" spans="2:24" s="108" customFormat="1" x14ac:dyDescent="0.2">
      <c r="B232" s="109"/>
      <c r="D232" s="109"/>
      <c r="X232" s="111"/>
    </row>
    <row r="233" spans="2:24" s="108" customFormat="1" x14ac:dyDescent="0.2">
      <c r="B233" s="109"/>
      <c r="D233" s="109"/>
      <c r="X233" s="111"/>
    </row>
    <row r="234" spans="2:24" s="108" customFormat="1" x14ac:dyDescent="0.2">
      <c r="B234" s="109"/>
      <c r="D234" s="109"/>
      <c r="X234" s="111"/>
    </row>
    <row r="235" spans="2:24" s="108" customFormat="1" x14ac:dyDescent="0.2">
      <c r="B235" s="109"/>
      <c r="D235" s="109"/>
      <c r="X235" s="111"/>
    </row>
    <row r="236" spans="2:24" s="108" customFormat="1" x14ac:dyDescent="0.2">
      <c r="B236" s="109"/>
      <c r="D236" s="109"/>
      <c r="X236" s="111"/>
    </row>
    <row r="237" spans="2:24" s="108" customFormat="1" x14ac:dyDescent="0.2">
      <c r="B237" s="109"/>
      <c r="D237" s="109"/>
      <c r="X237" s="111"/>
    </row>
    <row r="238" spans="2:24" s="108" customFormat="1" x14ac:dyDescent="0.2">
      <c r="B238" s="109"/>
      <c r="D238" s="109"/>
      <c r="X238" s="111"/>
    </row>
    <row r="239" spans="2:24" s="108" customFormat="1" x14ac:dyDescent="0.2">
      <c r="B239" s="109"/>
      <c r="D239" s="109"/>
      <c r="X239" s="111"/>
    </row>
    <row r="240" spans="2:24" s="108" customFormat="1" x14ac:dyDescent="0.2">
      <c r="B240" s="109"/>
      <c r="D240" s="109"/>
      <c r="X240" s="111"/>
    </row>
    <row r="241" spans="2:24" s="108" customFormat="1" x14ac:dyDescent="0.2">
      <c r="B241" s="109"/>
      <c r="D241" s="109"/>
      <c r="X241" s="111"/>
    </row>
    <row r="242" spans="2:24" s="108" customFormat="1" x14ac:dyDescent="0.2">
      <c r="B242" s="109"/>
      <c r="D242" s="109"/>
      <c r="X242" s="111"/>
    </row>
    <row r="243" spans="2:24" s="108" customFormat="1" x14ac:dyDescent="0.2">
      <c r="B243" s="109"/>
      <c r="D243" s="109"/>
      <c r="X243" s="111"/>
    </row>
    <row r="244" spans="2:24" s="108" customFormat="1" x14ac:dyDescent="0.2">
      <c r="B244" s="109"/>
      <c r="D244" s="109"/>
      <c r="X244" s="111"/>
    </row>
    <row r="245" spans="2:24" s="108" customFormat="1" x14ac:dyDescent="0.2">
      <c r="B245" s="109"/>
      <c r="D245" s="109"/>
      <c r="X245" s="111"/>
    </row>
    <row r="246" spans="2:24" s="108" customFormat="1" x14ac:dyDescent="0.2">
      <c r="B246" s="109"/>
      <c r="D246" s="109"/>
      <c r="X246" s="111"/>
    </row>
    <row r="247" spans="2:24" s="108" customFormat="1" x14ac:dyDescent="0.2">
      <c r="B247" s="109"/>
      <c r="D247" s="109"/>
      <c r="X247" s="111"/>
    </row>
    <row r="248" spans="2:24" s="108" customFormat="1" x14ac:dyDescent="0.2">
      <c r="B248" s="109"/>
      <c r="D248" s="109"/>
      <c r="X248" s="111"/>
    </row>
    <row r="249" spans="2:24" s="108" customFormat="1" x14ac:dyDescent="0.2">
      <c r="B249" s="109"/>
      <c r="D249" s="109"/>
      <c r="X249" s="111"/>
    </row>
    <row r="250" spans="2:24" s="108" customFormat="1" x14ac:dyDescent="0.2">
      <c r="B250" s="109"/>
      <c r="D250" s="109"/>
      <c r="X250" s="111"/>
    </row>
    <row r="251" spans="2:24" s="108" customFormat="1" x14ac:dyDescent="0.2">
      <c r="B251" s="109"/>
      <c r="D251" s="109"/>
      <c r="X251" s="111"/>
    </row>
    <row r="252" spans="2:24" s="108" customFormat="1" x14ac:dyDescent="0.2">
      <c r="B252" s="109"/>
      <c r="D252" s="109"/>
      <c r="X252" s="111"/>
    </row>
    <row r="253" spans="2:24" s="108" customFormat="1" x14ac:dyDescent="0.2">
      <c r="B253" s="109"/>
      <c r="D253" s="109"/>
      <c r="X253" s="111"/>
    </row>
    <row r="254" spans="2:24" s="108" customFormat="1" x14ac:dyDescent="0.2">
      <c r="B254" s="109"/>
      <c r="D254" s="109"/>
      <c r="X254" s="111"/>
    </row>
    <row r="255" spans="2:24" s="108" customFormat="1" x14ac:dyDescent="0.2">
      <c r="B255" s="109"/>
      <c r="D255" s="109"/>
      <c r="X255" s="111"/>
    </row>
    <row r="256" spans="2:24" s="108" customFormat="1" x14ac:dyDescent="0.2">
      <c r="B256" s="109"/>
      <c r="D256" s="109"/>
      <c r="X256" s="111"/>
    </row>
    <row r="257" spans="2:24" s="108" customFormat="1" x14ac:dyDescent="0.2">
      <c r="B257" s="109"/>
      <c r="D257" s="109"/>
      <c r="X257" s="111"/>
    </row>
    <row r="258" spans="2:24" s="108" customFormat="1" x14ac:dyDescent="0.2">
      <c r="B258" s="109"/>
      <c r="D258" s="109"/>
      <c r="X258" s="111"/>
    </row>
    <row r="259" spans="2:24" s="108" customFormat="1" x14ac:dyDescent="0.2">
      <c r="B259" s="109"/>
      <c r="D259" s="109"/>
      <c r="X259" s="111"/>
    </row>
    <row r="260" spans="2:24" s="108" customFormat="1" x14ac:dyDescent="0.2">
      <c r="B260" s="109"/>
      <c r="D260" s="109"/>
      <c r="X260" s="111"/>
    </row>
    <row r="261" spans="2:24" s="108" customFormat="1" x14ac:dyDescent="0.2">
      <c r="B261" s="109"/>
      <c r="D261" s="109"/>
      <c r="X261" s="111"/>
    </row>
    <row r="262" spans="2:24" s="108" customFormat="1" x14ac:dyDescent="0.2">
      <c r="B262" s="109"/>
      <c r="D262" s="109"/>
      <c r="X262" s="111"/>
    </row>
    <row r="263" spans="2:24" s="108" customFormat="1" x14ac:dyDescent="0.2">
      <c r="B263" s="109"/>
      <c r="D263" s="109"/>
      <c r="X263" s="111"/>
    </row>
    <row r="264" spans="2:24" s="108" customFormat="1" x14ac:dyDescent="0.2">
      <c r="B264" s="109"/>
      <c r="D264" s="109"/>
      <c r="X264" s="111"/>
    </row>
    <row r="265" spans="2:24" s="108" customFormat="1" x14ac:dyDescent="0.2">
      <c r="B265" s="109"/>
      <c r="D265" s="109"/>
      <c r="X265" s="111"/>
    </row>
    <row r="266" spans="2:24" s="108" customFormat="1" x14ac:dyDescent="0.2">
      <c r="B266" s="109"/>
      <c r="D266" s="109"/>
      <c r="X266" s="111"/>
    </row>
    <row r="267" spans="2:24" s="108" customFormat="1" x14ac:dyDescent="0.2">
      <c r="B267" s="109"/>
      <c r="D267" s="109"/>
      <c r="X267" s="111"/>
    </row>
    <row r="268" spans="2:24" s="108" customFormat="1" x14ac:dyDescent="0.2">
      <c r="B268" s="109"/>
      <c r="D268" s="109"/>
      <c r="X268" s="111"/>
    </row>
    <row r="269" spans="2:24" s="108" customFormat="1" x14ac:dyDescent="0.2">
      <c r="B269" s="109"/>
      <c r="D269" s="109"/>
      <c r="X269" s="111"/>
    </row>
    <row r="270" spans="2:24" s="108" customFormat="1" x14ac:dyDescent="0.2">
      <c r="B270" s="109"/>
      <c r="D270" s="109"/>
      <c r="X270" s="111"/>
    </row>
    <row r="271" spans="2:24" s="108" customFormat="1" x14ac:dyDescent="0.2">
      <c r="B271" s="109"/>
      <c r="D271" s="109"/>
      <c r="X271" s="111"/>
    </row>
    <row r="272" spans="2:24" s="108" customFormat="1" x14ac:dyDescent="0.2">
      <c r="B272" s="109"/>
      <c r="D272" s="109"/>
      <c r="X272" s="111"/>
    </row>
    <row r="273" spans="2:24" s="108" customFormat="1" x14ac:dyDescent="0.2">
      <c r="B273" s="109"/>
      <c r="D273" s="109"/>
      <c r="X273" s="111"/>
    </row>
    <row r="274" spans="2:24" s="108" customFormat="1" x14ac:dyDescent="0.2">
      <c r="B274" s="109"/>
      <c r="D274" s="109"/>
      <c r="X274" s="111"/>
    </row>
    <row r="275" spans="2:24" s="108" customFormat="1" x14ac:dyDescent="0.2">
      <c r="B275" s="109"/>
      <c r="D275" s="109"/>
      <c r="X275" s="111"/>
    </row>
    <row r="276" spans="2:24" s="108" customFormat="1" x14ac:dyDescent="0.2">
      <c r="B276" s="109"/>
      <c r="D276" s="109"/>
      <c r="X276" s="111"/>
    </row>
    <row r="277" spans="2:24" s="108" customFormat="1" x14ac:dyDescent="0.2">
      <c r="B277" s="109"/>
      <c r="D277" s="109"/>
      <c r="X277" s="111"/>
    </row>
    <row r="278" spans="2:24" s="108" customFormat="1" x14ac:dyDescent="0.2">
      <c r="B278" s="109"/>
      <c r="D278" s="109"/>
      <c r="X278" s="111"/>
    </row>
    <row r="279" spans="2:24" s="108" customFormat="1" x14ac:dyDescent="0.2">
      <c r="B279" s="109"/>
      <c r="D279" s="109"/>
      <c r="X279" s="111"/>
    </row>
    <row r="280" spans="2:24" s="108" customFormat="1" x14ac:dyDescent="0.2">
      <c r="B280" s="109"/>
      <c r="D280" s="109"/>
      <c r="X280" s="111"/>
    </row>
    <row r="281" spans="2:24" s="108" customFormat="1" x14ac:dyDescent="0.2">
      <c r="B281" s="109"/>
      <c r="D281" s="109"/>
      <c r="X281" s="111"/>
    </row>
    <row r="282" spans="2:24" s="108" customFormat="1" x14ac:dyDescent="0.2">
      <c r="B282" s="109"/>
      <c r="D282" s="109"/>
      <c r="X282" s="111"/>
    </row>
    <row r="283" spans="2:24" s="108" customFormat="1" x14ac:dyDescent="0.2">
      <c r="B283" s="109"/>
      <c r="D283" s="109"/>
      <c r="X283" s="111"/>
    </row>
    <row r="284" spans="2:24" s="108" customFormat="1" x14ac:dyDescent="0.2">
      <c r="B284" s="109"/>
      <c r="D284" s="109"/>
      <c r="X284" s="111"/>
    </row>
    <row r="285" spans="2:24" s="108" customFormat="1" x14ac:dyDescent="0.2">
      <c r="B285" s="109"/>
      <c r="D285" s="109"/>
      <c r="X285" s="111"/>
    </row>
    <row r="286" spans="2:24" s="108" customFormat="1" x14ac:dyDescent="0.2">
      <c r="B286" s="109"/>
      <c r="D286" s="109"/>
      <c r="X286" s="111"/>
    </row>
    <row r="287" spans="2:24" s="108" customFormat="1" x14ac:dyDescent="0.2">
      <c r="B287" s="109"/>
      <c r="D287" s="109"/>
      <c r="X287" s="111"/>
    </row>
    <row r="288" spans="2:24" s="108" customFormat="1" x14ac:dyDescent="0.2">
      <c r="B288" s="109"/>
      <c r="D288" s="109"/>
      <c r="X288" s="111"/>
    </row>
    <row r="289" spans="2:24" s="108" customFormat="1" x14ac:dyDescent="0.2">
      <c r="B289" s="109"/>
      <c r="D289" s="109"/>
      <c r="X289" s="111"/>
    </row>
    <row r="290" spans="2:24" s="108" customFormat="1" x14ac:dyDescent="0.2">
      <c r="B290" s="109"/>
      <c r="D290" s="109"/>
      <c r="X290" s="111"/>
    </row>
    <row r="291" spans="2:24" s="108" customFormat="1" x14ac:dyDescent="0.2">
      <c r="B291" s="109"/>
      <c r="D291" s="109"/>
      <c r="X291" s="111"/>
    </row>
    <row r="292" spans="2:24" s="108" customFormat="1" x14ac:dyDescent="0.2">
      <c r="B292" s="109"/>
      <c r="D292" s="109"/>
      <c r="X292" s="111"/>
    </row>
    <row r="293" spans="2:24" s="108" customFormat="1" x14ac:dyDescent="0.2">
      <c r="B293" s="109"/>
      <c r="D293" s="109"/>
      <c r="X293" s="111"/>
    </row>
    <row r="294" spans="2:24" s="108" customFormat="1" x14ac:dyDescent="0.2">
      <c r="B294" s="109"/>
      <c r="D294" s="109"/>
      <c r="X294" s="111"/>
    </row>
    <row r="295" spans="2:24" s="108" customFormat="1" x14ac:dyDescent="0.2">
      <c r="B295" s="109"/>
      <c r="D295" s="109"/>
      <c r="X295" s="111"/>
    </row>
    <row r="296" spans="2:24" s="108" customFormat="1" x14ac:dyDescent="0.2">
      <c r="B296" s="109"/>
      <c r="D296" s="109"/>
      <c r="X296" s="111"/>
    </row>
    <row r="297" spans="2:24" s="108" customFormat="1" x14ac:dyDescent="0.2">
      <c r="B297" s="109"/>
      <c r="D297" s="109"/>
      <c r="X297" s="111"/>
    </row>
    <row r="298" spans="2:24" s="108" customFormat="1" x14ac:dyDescent="0.2">
      <c r="B298" s="109"/>
      <c r="D298" s="109"/>
      <c r="X298" s="111"/>
    </row>
    <row r="299" spans="2:24" s="108" customFormat="1" x14ac:dyDescent="0.2">
      <c r="B299" s="109"/>
      <c r="D299" s="109"/>
      <c r="X299" s="111"/>
    </row>
    <row r="300" spans="2:24" s="108" customFormat="1" x14ac:dyDescent="0.2">
      <c r="B300" s="109"/>
      <c r="D300" s="109"/>
      <c r="X300" s="111"/>
    </row>
    <row r="301" spans="2:24" s="108" customFormat="1" x14ac:dyDescent="0.2">
      <c r="B301" s="109"/>
      <c r="D301" s="109"/>
      <c r="X301" s="111"/>
    </row>
    <row r="302" spans="2:24" s="108" customFormat="1" x14ac:dyDescent="0.2">
      <c r="B302" s="109"/>
      <c r="D302" s="109"/>
      <c r="X302" s="111"/>
    </row>
    <row r="303" spans="2:24" s="108" customFormat="1" x14ac:dyDescent="0.2">
      <c r="B303" s="109"/>
      <c r="D303" s="109"/>
      <c r="X303" s="111"/>
    </row>
    <row r="304" spans="2:24" s="108" customFormat="1" x14ac:dyDescent="0.2">
      <c r="B304" s="109"/>
      <c r="D304" s="109"/>
      <c r="X304" s="111"/>
    </row>
    <row r="305" spans="2:24" s="108" customFormat="1" x14ac:dyDescent="0.2">
      <c r="B305" s="109"/>
      <c r="D305" s="109"/>
      <c r="X305" s="111"/>
    </row>
    <row r="306" spans="2:24" s="108" customFormat="1" x14ac:dyDescent="0.2">
      <c r="B306" s="109"/>
      <c r="D306" s="109"/>
      <c r="X306" s="111"/>
    </row>
    <row r="307" spans="2:24" s="108" customFormat="1" x14ac:dyDescent="0.2">
      <c r="B307" s="109"/>
      <c r="D307" s="109"/>
      <c r="X307" s="111"/>
    </row>
    <row r="308" spans="2:24" s="108" customFormat="1" x14ac:dyDescent="0.2">
      <c r="B308" s="109"/>
      <c r="D308" s="109"/>
      <c r="X308" s="111"/>
    </row>
    <row r="309" spans="2:24" s="108" customFormat="1" x14ac:dyDescent="0.2">
      <c r="B309" s="109"/>
      <c r="D309" s="109"/>
      <c r="X309" s="111"/>
    </row>
    <row r="310" spans="2:24" s="108" customFormat="1" x14ac:dyDescent="0.2">
      <c r="B310" s="109"/>
      <c r="D310" s="109"/>
      <c r="X310" s="111"/>
    </row>
    <row r="311" spans="2:24" s="108" customFormat="1" x14ac:dyDescent="0.2">
      <c r="B311" s="109"/>
      <c r="D311" s="109"/>
      <c r="X311" s="111"/>
    </row>
    <row r="312" spans="2:24" s="108" customFormat="1" x14ac:dyDescent="0.2">
      <c r="B312" s="109"/>
      <c r="D312" s="109"/>
      <c r="X312" s="111"/>
    </row>
    <row r="313" spans="2:24" s="108" customFormat="1" x14ac:dyDescent="0.2">
      <c r="B313" s="109"/>
      <c r="D313" s="109"/>
      <c r="X313" s="111"/>
    </row>
    <row r="314" spans="2:24" s="108" customFormat="1" x14ac:dyDescent="0.2">
      <c r="B314" s="109"/>
      <c r="D314" s="109"/>
      <c r="X314" s="111"/>
    </row>
    <row r="315" spans="2:24" s="108" customFormat="1" x14ac:dyDescent="0.2">
      <c r="B315" s="109"/>
      <c r="D315" s="109"/>
      <c r="X315" s="111"/>
    </row>
    <row r="316" spans="2:24" s="108" customFormat="1" x14ac:dyDescent="0.2">
      <c r="B316" s="109"/>
      <c r="D316" s="109"/>
      <c r="X316" s="111"/>
    </row>
    <row r="317" spans="2:24" s="108" customFormat="1" x14ac:dyDescent="0.2">
      <c r="B317" s="109"/>
      <c r="D317" s="109"/>
      <c r="X317" s="111"/>
    </row>
    <row r="318" spans="2:24" s="108" customFormat="1" x14ac:dyDescent="0.2">
      <c r="B318" s="109"/>
      <c r="D318" s="109"/>
      <c r="X318" s="111"/>
    </row>
    <row r="319" spans="2:24" s="108" customFormat="1" x14ac:dyDescent="0.2">
      <c r="B319" s="109"/>
      <c r="D319" s="109"/>
      <c r="X319" s="111"/>
    </row>
    <row r="320" spans="2:24" s="108" customFormat="1" x14ac:dyDescent="0.2">
      <c r="B320" s="109"/>
      <c r="D320" s="109"/>
      <c r="X320" s="111"/>
    </row>
    <row r="321" spans="2:24" s="108" customFormat="1" x14ac:dyDescent="0.2">
      <c r="B321" s="109"/>
      <c r="D321" s="109"/>
      <c r="X321" s="111"/>
    </row>
    <row r="322" spans="2:24" s="108" customFormat="1" x14ac:dyDescent="0.2">
      <c r="B322" s="109"/>
      <c r="D322" s="109"/>
      <c r="X322" s="111"/>
    </row>
    <row r="323" spans="2:24" s="108" customFormat="1" x14ac:dyDescent="0.2">
      <c r="B323" s="109"/>
      <c r="D323" s="109"/>
      <c r="X323" s="111"/>
    </row>
    <row r="324" spans="2:24" s="108" customFormat="1" x14ac:dyDescent="0.2">
      <c r="B324" s="109"/>
      <c r="D324" s="109"/>
      <c r="X324" s="111"/>
    </row>
    <row r="325" spans="2:24" s="108" customFormat="1" x14ac:dyDescent="0.2">
      <c r="B325" s="109"/>
      <c r="D325" s="109"/>
      <c r="X325" s="111"/>
    </row>
    <row r="326" spans="2:24" s="108" customFormat="1" x14ac:dyDescent="0.2">
      <c r="B326" s="109"/>
      <c r="D326" s="109"/>
      <c r="X326" s="111"/>
    </row>
    <row r="327" spans="2:24" s="108" customFormat="1" x14ac:dyDescent="0.2">
      <c r="B327" s="109"/>
      <c r="D327" s="109"/>
      <c r="X327" s="111"/>
    </row>
    <row r="328" spans="2:24" s="108" customFormat="1" x14ac:dyDescent="0.2">
      <c r="B328" s="109"/>
      <c r="D328" s="109"/>
      <c r="X328" s="111"/>
    </row>
    <row r="329" spans="2:24" s="108" customFormat="1" x14ac:dyDescent="0.2">
      <c r="B329" s="109"/>
      <c r="D329" s="109"/>
      <c r="X329" s="111"/>
    </row>
    <row r="330" spans="2:24" s="108" customFormat="1" x14ac:dyDescent="0.2">
      <c r="B330" s="109"/>
      <c r="D330" s="109"/>
      <c r="X330" s="111"/>
    </row>
    <row r="331" spans="2:24" s="108" customFormat="1" x14ac:dyDescent="0.2">
      <c r="B331" s="109"/>
      <c r="D331" s="109"/>
      <c r="X331" s="111"/>
    </row>
    <row r="332" spans="2:24" s="108" customFormat="1" x14ac:dyDescent="0.2">
      <c r="B332" s="109"/>
      <c r="D332" s="109"/>
      <c r="X332" s="111"/>
    </row>
    <row r="333" spans="2:24" s="108" customFormat="1" x14ac:dyDescent="0.2">
      <c r="B333" s="109"/>
      <c r="D333" s="109"/>
      <c r="X333" s="111"/>
    </row>
    <row r="334" spans="2:24" s="108" customFormat="1" x14ac:dyDescent="0.2">
      <c r="B334" s="109"/>
      <c r="D334" s="109"/>
      <c r="X334" s="111"/>
    </row>
    <row r="335" spans="2:24" s="108" customFormat="1" x14ac:dyDescent="0.2">
      <c r="B335" s="109"/>
      <c r="D335" s="109"/>
      <c r="X335" s="111"/>
    </row>
    <row r="336" spans="2:24" s="108" customFormat="1" x14ac:dyDescent="0.2">
      <c r="B336" s="109"/>
      <c r="D336" s="109"/>
      <c r="X336" s="111"/>
    </row>
    <row r="337" spans="2:24" s="108" customFormat="1" x14ac:dyDescent="0.2">
      <c r="B337" s="109"/>
      <c r="D337" s="109"/>
      <c r="X337" s="111"/>
    </row>
    <row r="338" spans="2:24" s="108" customFormat="1" x14ac:dyDescent="0.2">
      <c r="B338" s="109"/>
      <c r="D338" s="109"/>
      <c r="X338" s="111"/>
    </row>
    <row r="339" spans="2:24" s="108" customFormat="1" x14ac:dyDescent="0.2">
      <c r="B339" s="109"/>
      <c r="D339" s="109"/>
      <c r="X339" s="111"/>
    </row>
    <row r="340" spans="2:24" s="108" customFormat="1" x14ac:dyDescent="0.2">
      <c r="B340" s="109"/>
      <c r="D340" s="109"/>
      <c r="X340" s="111"/>
    </row>
    <row r="341" spans="2:24" s="108" customFormat="1" x14ac:dyDescent="0.2">
      <c r="B341" s="109"/>
      <c r="D341" s="109"/>
      <c r="X341" s="111"/>
    </row>
    <row r="342" spans="2:24" s="108" customFormat="1" x14ac:dyDescent="0.2">
      <c r="B342" s="109"/>
      <c r="D342" s="109"/>
      <c r="X342" s="111"/>
    </row>
    <row r="343" spans="2:24" s="108" customFormat="1" x14ac:dyDescent="0.2">
      <c r="B343" s="109"/>
      <c r="D343" s="109"/>
      <c r="X343" s="111"/>
    </row>
    <row r="344" spans="2:24" s="108" customFormat="1" x14ac:dyDescent="0.2">
      <c r="B344" s="109"/>
      <c r="D344" s="109"/>
      <c r="X344" s="111"/>
    </row>
    <row r="345" spans="2:24" s="108" customFormat="1" x14ac:dyDescent="0.2">
      <c r="B345" s="109"/>
      <c r="D345" s="109"/>
      <c r="X345" s="111"/>
    </row>
    <row r="346" spans="2:24" s="108" customFormat="1" x14ac:dyDescent="0.2">
      <c r="B346" s="109"/>
      <c r="D346" s="109"/>
      <c r="X346" s="111"/>
    </row>
    <row r="347" spans="2:24" s="108" customFormat="1" x14ac:dyDescent="0.2">
      <c r="B347" s="109"/>
      <c r="D347" s="109"/>
      <c r="X347" s="111"/>
    </row>
    <row r="348" spans="2:24" s="108" customFormat="1" x14ac:dyDescent="0.2">
      <c r="B348" s="109"/>
      <c r="D348" s="109"/>
      <c r="X348" s="111"/>
    </row>
    <row r="349" spans="2:24" s="108" customFormat="1" x14ac:dyDescent="0.2">
      <c r="B349" s="109"/>
      <c r="D349" s="109"/>
      <c r="X349" s="111"/>
    </row>
    <row r="350" spans="2:24" s="108" customFormat="1" x14ac:dyDescent="0.2">
      <c r="B350" s="109"/>
      <c r="D350" s="109"/>
      <c r="X350" s="111"/>
    </row>
    <row r="351" spans="2:24" s="108" customFormat="1" x14ac:dyDescent="0.2">
      <c r="B351" s="109"/>
      <c r="D351" s="109"/>
      <c r="X351" s="111"/>
    </row>
    <row r="352" spans="2:24" s="108" customFormat="1" x14ac:dyDescent="0.2">
      <c r="B352" s="109"/>
      <c r="D352" s="109"/>
      <c r="X352" s="111"/>
    </row>
    <row r="353" spans="2:24" s="108" customFormat="1" x14ac:dyDescent="0.2">
      <c r="B353" s="109"/>
      <c r="D353" s="109"/>
      <c r="X353" s="111"/>
    </row>
    <row r="354" spans="2:24" s="108" customFormat="1" x14ac:dyDescent="0.2">
      <c r="B354" s="109"/>
      <c r="D354" s="109"/>
      <c r="X354" s="111"/>
    </row>
    <row r="355" spans="2:24" s="108" customFormat="1" x14ac:dyDescent="0.2">
      <c r="B355" s="109"/>
      <c r="D355" s="109"/>
      <c r="X355" s="111"/>
    </row>
    <row r="356" spans="2:24" s="108" customFormat="1" x14ac:dyDescent="0.2">
      <c r="B356" s="109"/>
      <c r="D356" s="109"/>
      <c r="X356" s="111"/>
    </row>
    <row r="357" spans="2:24" s="108" customFormat="1" x14ac:dyDescent="0.2">
      <c r="B357" s="109"/>
      <c r="D357" s="109"/>
      <c r="X357" s="111"/>
    </row>
    <row r="358" spans="2:24" s="108" customFormat="1" x14ac:dyDescent="0.2">
      <c r="B358" s="109"/>
      <c r="D358" s="109"/>
      <c r="X358" s="111"/>
    </row>
    <row r="359" spans="2:24" s="108" customFormat="1" x14ac:dyDescent="0.2">
      <c r="B359" s="109"/>
      <c r="D359" s="109"/>
      <c r="X359" s="111"/>
    </row>
    <row r="360" spans="2:24" s="108" customFormat="1" x14ac:dyDescent="0.2">
      <c r="B360" s="109"/>
      <c r="D360" s="109"/>
      <c r="X360" s="111"/>
    </row>
    <row r="361" spans="2:24" s="108" customFormat="1" x14ac:dyDescent="0.2">
      <c r="B361" s="109"/>
      <c r="D361" s="109"/>
      <c r="X361" s="111"/>
    </row>
    <row r="362" spans="2:24" s="108" customFormat="1" x14ac:dyDescent="0.2">
      <c r="B362" s="109"/>
      <c r="D362" s="109"/>
      <c r="X362" s="111"/>
    </row>
    <row r="363" spans="2:24" s="108" customFormat="1" x14ac:dyDescent="0.2">
      <c r="B363" s="109"/>
      <c r="D363" s="109"/>
      <c r="X363" s="111"/>
    </row>
    <row r="364" spans="2:24" s="108" customFormat="1" x14ac:dyDescent="0.2">
      <c r="B364" s="109"/>
      <c r="D364" s="109"/>
      <c r="X364" s="111"/>
    </row>
    <row r="365" spans="2:24" s="108" customFormat="1" x14ac:dyDescent="0.2">
      <c r="B365" s="109"/>
      <c r="D365" s="109"/>
      <c r="X365" s="111"/>
    </row>
    <row r="366" spans="2:24" s="108" customFormat="1" x14ac:dyDescent="0.2">
      <c r="B366" s="109"/>
      <c r="D366" s="109"/>
      <c r="X366" s="111"/>
    </row>
    <row r="367" spans="2:24" s="108" customFormat="1" x14ac:dyDescent="0.2">
      <c r="B367" s="109"/>
      <c r="D367" s="109"/>
      <c r="X367" s="111"/>
    </row>
    <row r="368" spans="2:24" s="108" customFormat="1" x14ac:dyDescent="0.2">
      <c r="B368" s="109"/>
      <c r="D368" s="109"/>
      <c r="X368" s="111"/>
    </row>
    <row r="369" spans="2:24" s="108" customFormat="1" x14ac:dyDescent="0.2">
      <c r="B369" s="109"/>
      <c r="D369" s="109"/>
      <c r="X369" s="111"/>
    </row>
    <row r="370" spans="2:24" s="108" customFormat="1" x14ac:dyDescent="0.2">
      <c r="B370" s="109"/>
      <c r="D370" s="109"/>
      <c r="X370" s="111"/>
    </row>
    <row r="371" spans="2:24" s="108" customFormat="1" x14ac:dyDescent="0.2">
      <c r="B371" s="109"/>
      <c r="D371" s="109"/>
      <c r="X371" s="111"/>
    </row>
    <row r="372" spans="2:24" s="108" customFormat="1" x14ac:dyDescent="0.2">
      <c r="B372" s="109"/>
      <c r="D372" s="109"/>
      <c r="X372" s="111"/>
    </row>
    <row r="373" spans="2:24" s="108" customFormat="1" x14ac:dyDescent="0.2">
      <c r="B373" s="109"/>
      <c r="D373" s="109"/>
      <c r="X373" s="111"/>
    </row>
    <row r="374" spans="2:24" s="108" customFormat="1" x14ac:dyDescent="0.2">
      <c r="B374" s="109"/>
      <c r="D374" s="109"/>
      <c r="X374" s="111"/>
    </row>
    <row r="375" spans="2:24" s="108" customFormat="1" x14ac:dyDescent="0.2">
      <c r="B375" s="109"/>
      <c r="D375" s="109"/>
      <c r="X375" s="111"/>
    </row>
    <row r="376" spans="2:24" s="108" customFormat="1" x14ac:dyDescent="0.2">
      <c r="B376" s="109"/>
      <c r="D376" s="109"/>
      <c r="X376" s="111"/>
    </row>
    <row r="377" spans="2:24" s="108" customFormat="1" x14ac:dyDescent="0.2">
      <c r="B377" s="109"/>
      <c r="D377" s="109"/>
      <c r="X377" s="111"/>
    </row>
    <row r="378" spans="2:24" s="108" customFormat="1" x14ac:dyDescent="0.2">
      <c r="B378" s="109"/>
      <c r="D378" s="109"/>
      <c r="X378" s="111"/>
    </row>
    <row r="379" spans="2:24" s="108" customFormat="1" x14ac:dyDescent="0.2">
      <c r="B379" s="109"/>
      <c r="D379" s="109"/>
      <c r="X379" s="111"/>
    </row>
    <row r="380" spans="2:24" s="108" customFormat="1" x14ac:dyDescent="0.2">
      <c r="B380" s="109"/>
      <c r="D380" s="109"/>
      <c r="X380" s="111"/>
    </row>
    <row r="381" spans="2:24" s="108" customFormat="1" x14ac:dyDescent="0.2">
      <c r="B381" s="109"/>
      <c r="D381" s="109"/>
      <c r="X381" s="111"/>
    </row>
    <row r="382" spans="2:24" s="108" customFormat="1" x14ac:dyDescent="0.2">
      <c r="B382" s="109"/>
      <c r="D382" s="109"/>
      <c r="X382" s="111"/>
    </row>
    <row r="383" spans="2:24" s="108" customFormat="1" x14ac:dyDescent="0.2">
      <c r="B383" s="109"/>
      <c r="D383" s="109"/>
      <c r="X383" s="111"/>
    </row>
    <row r="384" spans="2:24" s="108" customFormat="1" x14ac:dyDescent="0.2">
      <c r="B384" s="109"/>
      <c r="D384" s="109"/>
      <c r="X384" s="111"/>
    </row>
    <row r="385" spans="2:24" s="108" customFormat="1" x14ac:dyDescent="0.2">
      <c r="B385" s="109"/>
      <c r="D385" s="109"/>
      <c r="X385" s="111"/>
    </row>
    <row r="386" spans="2:24" s="108" customFormat="1" x14ac:dyDescent="0.2">
      <c r="B386" s="109"/>
      <c r="D386" s="109"/>
      <c r="X386" s="111"/>
    </row>
    <row r="387" spans="2:24" s="108" customFormat="1" x14ac:dyDescent="0.2">
      <c r="B387" s="109"/>
      <c r="D387" s="109"/>
      <c r="X387" s="111"/>
    </row>
    <row r="388" spans="2:24" s="108" customFormat="1" x14ac:dyDescent="0.2">
      <c r="B388" s="109"/>
      <c r="D388" s="109"/>
      <c r="X388" s="111"/>
    </row>
    <row r="389" spans="2:24" s="108" customFormat="1" x14ac:dyDescent="0.2">
      <c r="B389" s="109"/>
      <c r="D389" s="109"/>
      <c r="X389" s="111"/>
    </row>
    <row r="390" spans="2:24" s="108" customFormat="1" x14ac:dyDescent="0.2">
      <c r="B390" s="109"/>
      <c r="D390" s="109"/>
      <c r="X390" s="111"/>
    </row>
    <row r="391" spans="2:24" s="108" customFormat="1" x14ac:dyDescent="0.2">
      <c r="B391" s="109"/>
      <c r="D391" s="109"/>
      <c r="X391" s="111"/>
    </row>
    <row r="392" spans="2:24" s="108" customFormat="1" x14ac:dyDescent="0.2">
      <c r="B392" s="109"/>
      <c r="D392" s="109"/>
      <c r="X392" s="111"/>
    </row>
    <row r="393" spans="2:24" s="108" customFormat="1" x14ac:dyDescent="0.2">
      <c r="B393" s="109"/>
      <c r="D393" s="109"/>
      <c r="X393" s="111"/>
    </row>
    <row r="394" spans="2:24" s="108" customFormat="1" x14ac:dyDescent="0.2">
      <c r="B394" s="109"/>
      <c r="D394" s="109"/>
      <c r="X394" s="111"/>
    </row>
    <row r="395" spans="2:24" s="108" customFormat="1" x14ac:dyDescent="0.2">
      <c r="B395" s="109"/>
      <c r="D395" s="109"/>
      <c r="X395" s="111"/>
    </row>
    <row r="396" spans="2:24" s="108" customFormat="1" x14ac:dyDescent="0.2">
      <c r="B396" s="109"/>
      <c r="D396" s="109"/>
      <c r="X396" s="111"/>
    </row>
    <row r="397" spans="2:24" s="108" customFormat="1" x14ac:dyDescent="0.2">
      <c r="B397" s="109"/>
      <c r="D397" s="109"/>
      <c r="X397" s="111"/>
    </row>
    <row r="398" spans="2:24" s="108" customFormat="1" x14ac:dyDescent="0.2">
      <c r="B398" s="109"/>
      <c r="D398" s="109"/>
      <c r="X398" s="111"/>
    </row>
    <row r="399" spans="2:24" s="108" customFormat="1" x14ac:dyDescent="0.2">
      <c r="B399" s="109"/>
      <c r="D399" s="109"/>
      <c r="X399" s="111"/>
    </row>
    <row r="400" spans="2:24" s="108" customFormat="1" x14ac:dyDescent="0.2">
      <c r="B400" s="109"/>
      <c r="D400" s="109"/>
      <c r="X400" s="111"/>
    </row>
    <row r="401" spans="2:24" s="108" customFormat="1" x14ac:dyDescent="0.2">
      <c r="B401" s="109"/>
      <c r="D401" s="109"/>
      <c r="X401" s="111"/>
    </row>
    <row r="402" spans="2:24" s="108" customFormat="1" x14ac:dyDescent="0.2">
      <c r="B402" s="109"/>
      <c r="D402" s="109"/>
      <c r="X402" s="111"/>
    </row>
    <row r="403" spans="2:24" s="108" customFormat="1" x14ac:dyDescent="0.2">
      <c r="B403" s="109"/>
      <c r="D403" s="109"/>
      <c r="X403" s="111"/>
    </row>
    <row r="404" spans="2:24" s="108" customFormat="1" x14ac:dyDescent="0.2">
      <c r="B404" s="109"/>
      <c r="D404" s="109"/>
      <c r="X404" s="111"/>
    </row>
    <row r="405" spans="2:24" s="108" customFormat="1" x14ac:dyDescent="0.2">
      <c r="B405" s="109"/>
      <c r="D405" s="109"/>
      <c r="X405" s="111"/>
    </row>
    <row r="406" spans="2:24" s="108" customFormat="1" x14ac:dyDescent="0.2">
      <c r="B406" s="109"/>
      <c r="D406" s="109"/>
      <c r="X406" s="111"/>
    </row>
    <row r="407" spans="2:24" s="108" customFormat="1" x14ac:dyDescent="0.2">
      <c r="B407" s="109"/>
      <c r="D407" s="109"/>
      <c r="X407" s="111"/>
    </row>
    <row r="408" spans="2:24" s="108" customFormat="1" x14ac:dyDescent="0.2">
      <c r="B408" s="109"/>
      <c r="D408" s="109"/>
      <c r="X408" s="111"/>
    </row>
    <row r="409" spans="2:24" s="108" customFormat="1" x14ac:dyDescent="0.2">
      <c r="B409" s="109"/>
      <c r="D409" s="109"/>
      <c r="X409" s="111"/>
    </row>
    <row r="410" spans="2:24" s="108" customFormat="1" x14ac:dyDescent="0.2">
      <c r="B410" s="109"/>
      <c r="D410" s="109"/>
      <c r="X410" s="111"/>
    </row>
    <row r="411" spans="2:24" s="108" customFormat="1" x14ac:dyDescent="0.2">
      <c r="B411" s="109"/>
      <c r="D411" s="109"/>
      <c r="X411" s="111"/>
    </row>
    <row r="412" spans="2:24" s="108" customFormat="1" x14ac:dyDescent="0.2">
      <c r="B412" s="109"/>
      <c r="D412" s="109"/>
      <c r="X412" s="111"/>
    </row>
    <row r="413" spans="2:24" s="108" customFormat="1" x14ac:dyDescent="0.2">
      <c r="B413" s="109"/>
      <c r="D413" s="109"/>
      <c r="X413" s="111"/>
    </row>
    <row r="414" spans="2:24" s="108" customFormat="1" x14ac:dyDescent="0.2">
      <c r="B414" s="109"/>
      <c r="D414" s="109"/>
      <c r="X414" s="111"/>
    </row>
    <row r="415" spans="2:24" s="108" customFormat="1" x14ac:dyDescent="0.2">
      <c r="B415" s="109"/>
      <c r="D415" s="109"/>
      <c r="X415" s="111"/>
    </row>
    <row r="416" spans="2:24" s="108" customFormat="1" x14ac:dyDescent="0.2">
      <c r="B416" s="109"/>
      <c r="D416" s="109"/>
      <c r="X416" s="111"/>
    </row>
    <row r="417" spans="2:24" s="108" customFormat="1" x14ac:dyDescent="0.2">
      <c r="B417" s="109"/>
      <c r="D417" s="109"/>
      <c r="X417" s="111"/>
    </row>
    <row r="418" spans="2:24" s="108" customFormat="1" x14ac:dyDescent="0.2">
      <c r="B418" s="109"/>
      <c r="D418" s="109"/>
      <c r="X418" s="111"/>
    </row>
    <row r="419" spans="2:24" s="108" customFormat="1" x14ac:dyDescent="0.2">
      <c r="B419" s="109"/>
      <c r="D419" s="109"/>
      <c r="X419" s="111"/>
    </row>
    <row r="420" spans="2:24" s="108" customFormat="1" x14ac:dyDescent="0.2">
      <c r="B420" s="109"/>
      <c r="D420" s="109"/>
      <c r="X420" s="111"/>
    </row>
    <row r="421" spans="2:24" s="108" customFormat="1" x14ac:dyDescent="0.2">
      <c r="B421" s="109"/>
      <c r="D421" s="109"/>
      <c r="X421" s="111"/>
    </row>
    <row r="422" spans="2:24" s="108" customFormat="1" x14ac:dyDescent="0.2">
      <c r="B422" s="109"/>
      <c r="D422" s="109"/>
      <c r="X422" s="111"/>
    </row>
    <row r="423" spans="2:24" s="108" customFormat="1" x14ac:dyDescent="0.2">
      <c r="B423" s="109"/>
      <c r="D423" s="109"/>
      <c r="X423" s="111"/>
    </row>
    <row r="424" spans="2:24" s="108" customFormat="1" x14ac:dyDescent="0.2">
      <c r="B424" s="109"/>
      <c r="D424" s="109"/>
      <c r="X424" s="111"/>
    </row>
    <row r="425" spans="2:24" s="108" customFormat="1" x14ac:dyDescent="0.2">
      <c r="B425" s="109"/>
      <c r="D425" s="109"/>
      <c r="X425" s="111"/>
    </row>
    <row r="426" spans="2:24" s="108" customFormat="1" x14ac:dyDescent="0.2">
      <c r="B426" s="109"/>
      <c r="D426" s="109"/>
      <c r="X426" s="111"/>
    </row>
    <row r="427" spans="2:24" s="108" customFormat="1" x14ac:dyDescent="0.2">
      <c r="B427" s="109"/>
      <c r="D427" s="109"/>
      <c r="X427" s="111"/>
    </row>
    <row r="428" spans="2:24" s="108" customFormat="1" x14ac:dyDescent="0.2">
      <c r="B428" s="109"/>
      <c r="D428" s="109"/>
      <c r="X428" s="111"/>
    </row>
    <row r="429" spans="2:24" s="108" customFormat="1" x14ac:dyDescent="0.2">
      <c r="B429" s="109"/>
      <c r="D429" s="109"/>
      <c r="X429" s="111"/>
    </row>
    <row r="430" spans="2:24" s="108" customFormat="1" x14ac:dyDescent="0.2">
      <c r="B430" s="109"/>
      <c r="D430" s="109"/>
      <c r="X430" s="111"/>
    </row>
    <row r="431" spans="2:24" s="108" customFormat="1" x14ac:dyDescent="0.2">
      <c r="B431" s="109"/>
      <c r="D431" s="109"/>
      <c r="X431" s="111"/>
    </row>
    <row r="432" spans="2:24" s="108" customFormat="1" x14ac:dyDescent="0.2">
      <c r="B432" s="109"/>
      <c r="D432" s="109"/>
      <c r="X432" s="111"/>
    </row>
    <row r="433" spans="2:24" s="108" customFormat="1" x14ac:dyDescent="0.2">
      <c r="B433" s="109"/>
      <c r="D433" s="109"/>
      <c r="X433" s="111"/>
    </row>
    <row r="434" spans="2:24" s="108" customFormat="1" x14ac:dyDescent="0.2">
      <c r="B434" s="109"/>
      <c r="D434" s="109"/>
      <c r="X434" s="111"/>
    </row>
    <row r="435" spans="2:24" s="108" customFormat="1" x14ac:dyDescent="0.2">
      <c r="B435" s="109"/>
      <c r="D435" s="109"/>
      <c r="X435" s="111"/>
    </row>
    <row r="436" spans="2:24" s="108" customFormat="1" x14ac:dyDescent="0.2">
      <c r="B436" s="109"/>
      <c r="D436" s="109"/>
      <c r="X436" s="111"/>
    </row>
    <row r="437" spans="2:24" s="108" customFormat="1" x14ac:dyDescent="0.2">
      <c r="B437" s="109"/>
      <c r="D437" s="109"/>
      <c r="X437" s="111"/>
    </row>
    <row r="438" spans="2:24" s="108" customFormat="1" x14ac:dyDescent="0.2">
      <c r="B438" s="109"/>
      <c r="D438" s="109"/>
      <c r="X438" s="111"/>
    </row>
    <row r="439" spans="2:24" s="108" customFormat="1" x14ac:dyDescent="0.2">
      <c r="B439" s="109"/>
      <c r="D439" s="109"/>
      <c r="X439" s="111"/>
    </row>
    <row r="440" spans="2:24" s="108" customFormat="1" x14ac:dyDescent="0.2">
      <c r="B440" s="109"/>
      <c r="D440" s="109"/>
      <c r="X440" s="111"/>
    </row>
    <row r="441" spans="2:24" s="108" customFormat="1" x14ac:dyDescent="0.2">
      <c r="B441" s="109"/>
      <c r="D441" s="109"/>
      <c r="X441" s="111"/>
    </row>
    <row r="442" spans="2:24" s="108" customFormat="1" x14ac:dyDescent="0.2">
      <c r="B442" s="109"/>
      <c r="D442" s="109"/>
      <c r="X442" s="111"/>
    </row>
    <row r="443" spans="2:24" s="108" customFormat="1" x14ac:dyDescent="0.2">
      <c r="B443" s="109"/>
      <c r="D443" s="109"/>
      <c r="X443" s="111"/>
    </row>
    <row r="444" spans="2:24" s="108" customFormat="1" x14ac:dyDescent="0.2">
      <c r="B444" s="109"/>
      <c r="D444" s="109"/>
      <c r="X444" s="111"/>
    </row>
    <row r="445" spans="2:24" s="108" customFormat="1" x14ac:dyDescent="0.2">
      <c r="B445" s="109"/>
      <c r="D445" s="109"/>
      <c r="X445" s="111"/>
    </row>
    <row r="446" spans="2:24" s="108" customFormat="1" x14ac:dyDescent="0.2">
      <c r="B446" s="109"/>
      <c r="D446" s="109"/>
      <c r="X446" s="111"/>
    </row>
    <row r="447" spans="2:24" s="108" customFormat="1" x14ac:dyDescent="0.2">
      <c r="B447" s="109"/>
      <c r="D447" s="109"/>
      <c r="X447" s="111"/>
    </row>
    <row r="448" spans="2:24" s="108" customFormat="1" x14ac:dyDescent="0.2">
      <c r="B448" s="109"/>
      <c r="D448" s="109"/>
      <c r="X448" s="111"/>
    </row>
    <row r="449" spans="2:24" s="108" customFormat="1" x14ac:dyDescent="0.2">
      <c r="B449" s="109"/>
      <c r="D449" s="109"/>
      <c r="X449" s="111"/>
    </row>
    <row r="450" spans="2:24" s="108" customFormat="1" x14ac:dyDescent="0.2">
      <c r="B450" s="109"/>
      <c r="D450" s="109"/>
      <c r="X450" s="111"/>
    </row>
    <row r="451" spans="2:24" s="108" customFormat="1" x14ac:dyDescent="0.2">
      <c r="B451" s="109"/>
      <c r="D451" s="109"/>
      <c r="X451" s="111"/>
    </row>
    <row r="452" spans="2:24" s="108" customFormat="1" x14ac:dyDescent="0.2">
      <c r="B452" s="109"/>
      <c r="D452" s="109"/>
      <c r="X452" s="111"/>
    </row>
    <row r="453" spans="2:24" s="108" customFormat="1" x14ac:dyDescent="0.2">
      <c r="B453" s="109"/>
      <c r="D453" s="109"/>
      <c r="X453" s="111"/>
    </row>
    <row r="454" spans="2:24" s="108" customFormat="1" x14ac:dyDescent="0.2">
      <c r="B454" s="109"/>
      <c r="D454" s="109"/>
      <c r="X454" s="111"/>
    </row>
    <row r="455" spans="2:24" s="108" customFormat="1" x14ac:dyDescent="0.2">
      <c r="B455" s="109"/>
      <c r="D455" s="109"/>
      <c r="X455" s="111"/>
    </row>
    <row r="456" spans="2:24" s="108" customFormat="1" x14ac:dyDescent="0.2">
      <c r="B456" s="109"/>
      <c r="D456" s="109"/>
      <c r="X456" s="111"/>
    </row>
    <row r="457" spans="2:24" s="108" customFormat="1" x14ac:dyDescent="0.2">
      <c r="B457" s="109"/>
      <c r="D457" s="109"/>
      <c r="X457" s="111"/>
    </row>
    <row r="458" spans="2:24" s="108" customFormat="1" x14ac:dyDescent="0.2">
      <c r="B458" s="109"/>
      <c r="D458" s="109"/>
      <c r="X458" s="111"/>
    </row>
    <row r="459" spans="2:24" s="108" customFormat="1" x14ac:dyDescent="0.2">
      <c r="B459" s="109"/>
      <c r="D459" s="109"/>
      <c r="X459" s="111"/>
    </row>
    <row r="460" spans="2:24" s="108" customFormat="1" x14ac:dyDescent="0.2">
      <c r="B460" s="109"/>
      <c r="D460" s="109"/>
      <c r="X460" s="111"/>
    </row>
    <row r="461" spans="2:24" s="108" customFormat="1" x14ac:dyDescent="0.2">
      <c r="B461" s="109"/>
      <c r="D461" s="109"/>
      <c r="X461" s="111"/>
    </row>
    <row r="462" spans="2:24" s="108" customFormat="1" x14ac:dyDescent="0.2">
      <c r="B462" s="109"/>
      <c r="D462" s="109"/>
      <c r="X462" s="111"/>
    </row>
    <row r="463" spans="2:24" s="108" customFormat="1" x14ac:dyDescent="0.2">
      <c r="B463" s="109"/>
      <c r="D463" s="109"/>
      <c r="X463" s="111"/>
    </row>
    <row r="464" spans="2:24" s="108" customFormat="1" x14ac:dyDescent="0.2">
      <c r="B464" s="109"/>
      <c r="D464" s="109"/>
      <c r="X464" s="111"/>
    </row>
    <row r="465" spans="2:24" s="108" customFormat="1" x14ac:dyDescent="0.2">
      <c r="B465" s="109"/>
      <c r="D465" s="109"/>
      <c r="X465" s="111"/>
    </row>
    <row r="466" spans="2:24" s="108" customFormat="1" x14ac:dyDescent="0.2">
      <c r="B466" s="109"/>
      <c r="D466" s="109"/>
      <c r="X466" s="111"/>
    </row>
    <row r="467" spans="2:24" s="108" customFormat="1" x14ac:dyDescent="0.2">
      <c r="B467" s="109"/>
      <c r="D467" s="109"/>
      <c r="X467" s="111"/>
    </row>
    <row r="468" spans="2:24" s="108" customFormat="1" x14ac:dyDescent="0.2">
      <c r="B468" s="109"/>
      <c r="D468" s="109"/>
      <c r="X468" s="111"/>
    </row>
    <row r="469" spans="2:24" s="108" customFormat="1" x14ac:dyDescent="0.2">
      <c r="B469" s="109"/>
      <c r="D469" s="109"/>
      <c r="X469" s="111"/>
    </row>
    <row r="470" spans="2:24" s="108" customFormat="1" x14ac:dyDescent="0.2">
      <c r="B470" s="109"/>
      <c r="D470" s="109"/>
      <c r="X470" s="111"/>
    </row>
    <row r="471" spans="2:24" s="108" customFormat="1" x14ac:dyDescent="0.2">
      <c r="B471" s="109"/>
      <c r="D471" s="109"/>
      <c r="X471" s="111"/>
    </row>
    <row r="472" spans="2:24" s="108" customFormat="1" x14ac:dyDescent="0.2">
      <c r="B472" s="109"/>
      <c r="D472" s="109"/>
      <c r="X472" s="111"/>
    </row>
    <row r="473" spans="2:24" s="108" customFormat="1" x14ac:dyDescent="0.2">
      <c r="B473" s="109"/>
      <c r="D473" s="109"/>
      <c r="X473" s="111"/>
    </row>
    <row r="474" spans="2:24" s="108" customFormat="1" x14ac:dyDescent="0.2">
      <c r="B474" s="109"/>
      <c r="D474" s="109"/>
      <c r="X474" s="111"/>
    </row>
    <row r="475" spans="2:24" s="108" customFormat="1" x14ac:dyDescent="0.2">
      <c r="B475" s="109"/>
      <c r="D475" s="109"/>
      <c r="X475" s="111"/>
    </row>
    <row r="476" spans="2:24" s="108" customFormat="1" x14ac:dyDescent="0.2">
      <c r="B476" s="109"/>
      <c r="D476" s="109"/>
      <c r="X476" s="111"/>
    </row>
    <row r="477" spans="2:24" s="108" customFormat="1" x14ac:dyDescent="0.2">
      <c r="B477" s="109"/>
      <c r="D477" s="109"/>
      <c r="X477" s="111"/>
    </row>
    <row r="478" spans="2:24" s="108" customFormat="1" x14ac:dyDescent="0.2">
      <c r="B478" s="109"/>
      <c r="D478" s="109"/>
      <c r="X478" s="111"/>
    </row>
    <row r="479" spans="2:24" s="108" customFormat="1" x14ac:dyDescent="0.2">
      <c r="B479" s="109"/>
      <c r="D479" s="109"/>
      <c r="X479" s="111"/>
    </row>
    <row r="480" spans="2:24" s="108" customFormat="1" x14ac:dyDescent="0.2">
      <c r="B480" s="109"/>
      <c r="D480" s="109"/>
      <c r="X480" s="111"/>
    </row>
    <row r="481" spans="2:24" s="108" customFormat="1" x14ac:dyDescent="0.2">
      <c r="B481" s="109"/>
      <c r="D481" s="109"/>
      <c r="X481" s="111"/>
    </row>
    <row r="482" spans="2:24" s="108" customFormat="1" x14ac:dyDescent="0.2">
      <c r="B482" s="109"/>
      <c r="D482" s="109"/>
      <c r="X482" s="111"/>
    </row>
    <row r="483" spans="2:24" s="108" customFormat="1" x14ac:dyDescent="0.2">
      <c r="B483" s="109"/>
      <c r="D483" s="109"/>
      <c r="X483" s="111"/>
    </row>
    <row r="484" spans="2:24" s="108" customFormat="1" x14ac:dyDescent="0.2">
      <c r="B484" s="109"/>
      <c r="D484" s="109"/>
      <c r="X484" s="111"/>
    </row>
    <row r="485" spans="2:24" s="108" customFormat="1" x14ac:dyDescent="0.2">
      <c r="B485" s="109"/>
      <c r="D485" s="109"/>
      <c r="X485" s="111"/>
    </row>
    <row r="486" spans="2:24" s="108" customFormat="1" x14ac:dyDescent="0.2">
      <c r="B486" s="109"/>
      <c r="D486" s="109"/>
      <c r="X486" s="111"/>
    </row>
    <row r="487" spans="2:24" s="108" customFormat="1" x14ac:dyDescent="0.2">
      <c r="B487" s="109"/>
      <c r="D487" s="109"/>
      <c r="X487" s="111"/>
    </row>
    <row r="488" spans="2:24" s="108" customFormat="1" x14ac:dyDescent="0.2">
      <c r="B488" s="109"/>
      <c r="D488" s="109"/>
      <c r="X488" s="111"/>
    </row>
    <row r="489" spans="2:24" s="108" customFormat="1" x14ac:dyDescent="0.2">
      <c r="B489" s="109"/>
      <c r="D489" s="109"/>
      <c r="X489" s="111"/>
    </row>
    <row r="490" spans="2:24" s="108" customFormat="1" x14ac:dyDescent="0.2">
      <c r="B490" s="109"/>
      <c r="D490" s="109"/>
      <c r="X490" s="111"/>
    </row>
    <row r="491" spans="2:24" s="108" customFormat="1" x14ac:dyDescent="0.2">
      <c r="B491" s="109"/>
      <c r="D491" s="109"/>
      <c r="X491" s="111"/>
    </row>
    <row r="492" spans="2:24" s="108" customFormat="1" x14ac:dyDescent="0.2">
      <c r="B492" s="109"/>
      <c r="D492" s="109"/>
      <c r="X492" s="111"/>
    </row>
    <row r="493" spans="2:24" s="108" customFormat="1" x14ac:dyDescent="0.2">
      <c r="B493" s="109"/>
      <c r="D493" s="109"/>
      <c r="X493" s="111"/>
    </row>
    <row r="494" spans="2:24" s="108" customFormat="1" x14ac:dyDescent="0.2">
      <c r="B494" s="109"/>
      <c r="D494" s="109"/>
      <c r="X494" s="111"/>
    </row>
    <row r="495" spans="2:24" s="108" customFormat="1" x14ac:dyDescent="0.2">
      <c r="B495" s="109"/>
      <c r="D495" s="109"/>
      <c r="X495" s="111"/>
    </row>
    <row r="496" spans="2:24" s="108" customFormat="1" x14ac:dyDescent="0.2">
      <c r="B496" s="109"/>
      <c r="D496" s="109"/>
      <c r="X496" s="111"/>
    </row>
    <row r="497" spans="2:24" s="108" customFormat="1" x14ac:dyDescent="0.2">
      <c r="B497" s="109"/>
      <c r="D497" s="109"/>
      <c r="X497" s="111"/>
    </row>
    <row r="498" spans="2:24" s="108" customFormat="1" x14ac:dyDescent="0.2">
      <c r="B498" s="109"/>
      <c r="D498" s="109"/>
      <c r="X498" s="111"/>
    </row>
    <row r="499" spans="2:24" s="108" customFormat="1" x14ac:dyDescent="0.2">
      <c r="B499" s="109"/>
      <c r="D499" s="109"/>
      <c r="X499" s="111"/>
    </row>
    <row r="500" spans="2:24" s="108" customFormat="1" x14ac:dyDescent="0.2">
      <c r="B500" s="109"/>
      <c r="D500" s="109"/>
      <c r="X500" s="111"/>
    </row>
    <row r="501" spans="2:24" s="108" customFormat="1" x14ac:dyDescent="0.2">
      <c r="B501" s="109"/>
      <c r="D501" s="109"/>
      <c r="X501" s="111"/>
    </row>
    <row r="502" spans="2:24" s="108" customFormat="1" x14ac:dyDescent="0.2">
      <c r="B502" s="109"/>
      <c r="D502" s="109"/>
      <c r="X502" s="111"/>
    </row>
    <row r="503" spans="2:24" s="108" customFormat="1" x14ac:dyDescent="0.2">
      <c r="B503" s="109"/>
      <c r="D503" s="109"/>
      <c r="X503" s="111"/>
    </row>
    <row r="504" spans="2:24" s="108" customFormat="1" x14ac:dyDescent="0.2">
      <c r="B504" s="109"/>
      <c r="D504" s="109"/>
      <c r="X504" s="111"/>
    </row>
    <row r="505" spans="2:24" s="108" customFormat="1" x14ac:dyDescent="0.2">
      <c r="B505" s="109"/>
      <c r="D505" s="109"/>
      <c r="X505" s="111"/>
    </row>
    <row r="506" spans="2:24" s="108" customFormat="1" x14ac:dyDescent="0.2">
      <c r="B506" s="109"/>
      <c r="D506" s="109"/>
      <c r="X506" s="111"/>
    </row>
    <row r="507" spans="2:24" s="108" customFormat="1" x14ac:dyDescent="0.2">
      <c r="B507" s="109"/>
      <c r="D507" s="109"/>
      <c r="X507" s="111"/>
    </row>
    <row r="508" spans="2:24" s="108" customFormat="1" x14ac:dyDescent="0.2">
      <c r="B508" s="109"/>
      <c r="D508" s="109"/>
      <c r="X508" s="111"/>
    </row>
    <row r="509" spans="2:24" s="108" customFormat="1" x14ac:dyDescent="0.2">
      <c r="B509" s="109"/>
      <c r="D509" s="109"/>
      <c r="X509" s="111"/>
    </row>
    <row r="510" spans="2:24" s="108" customFormat="1" x14ac:dyDescent="0.2">
      <c r="B510" s="109"/>
      <c r="D510" s="109"/>
      <c r="X510" s="111"/>
    </row>
    <row r="511" spans="2:24" s="108" customFormat="1" x14ac:dyDescent="0.2">
      <c r="B511" s="109"/>
      <c r="D511" s="109"/>
      <c r="X511" s="111"/>
    </row>
    <row r="512" spans="2:24" s="108" customFormat="1" x14ac:dyDescent="0.2">
      <c r="B512" s="109"/>
      <c r="D512" s="109"/>
      <c r="X512" s="111"/>
    </row>
    <row r="513" spans="2:24" s="108" customFormat="1" x14ac:dyDescent="0.2">
      <c r="B513" s="109"/>
      <c r="D513" s="109"/>
      <c r="X513" s="111"/>
    </row>
    <row r="514" spans="2:24" s="108" customFormat="1" x14ac:dyDescent="0.2">
      <c r="B514" s="109"/>
      <c r="D514" s="109"/>
      <c r="X514" s="111"/>
    </row>
    <row r="515" spans="2:24" s="108" customFormat="1" x14ac:dyDescent="0.2">
      <c r="B515" s="109"/>
      <c r="D515" s="109"/>
      <c r="X515" s="111"/>
    </row>
    <row r="516" spans="2:24" s="108" customFormat="1" x14ac:dyDescent="0.2">
      <c r="B516" s="109"/>
      <c r="D516" s="109"/>
      <c r="X516" s="111"/>
    </row>
    <row r="517" spans="2:24" s="108" customFormat="1" x14ac:dyDescent="0.2">
      <c r="B517" s="109"/>
      <c r="D517" s="109"/>
      <c r="X517" s="111"/>
    </row>
    <row r="518" spans="2:24" s="108" customFormat="1" x14ac:dyDescent="0.2">
      <c r="B518" s="109"/>
      <c r="D518" s="109"/>
      <c r="X518" s="111"/>
    </row>
    <row r="519" spans="2:24" s="108" customFormat="1" x14ac:dyDescent="0.2">
      <c r="B519" s="109"/>
      <c r="D519" s="109"/>
      <c r="X519" s="111"/>
    </row>
    <row r="520" spans="2:24" s="108" customFormat="1" x14ac:dyDescent="0.2">
      <c r="B520" s="109"/>
      <c r="D520" s="109"/>
      <c r="X520" s="111"/>
    </row>
    <row r="521" spans="2:24" s="108" customFormat="1" x14ac:dyDescent="0.2">
      <c r="B521" s="109"/>
      <c r="D521" s="109"/>
      <c r="X521" s="111"/>
    </row>
    <row r="522" spans="2:24" s="108" customFormat="1" x14ac:dyDescent="0.2">
      <c r="B522" s="109"/>
      <c r="D522" s="109"/>
      <c r="X522" s="111"/>
    </row>
    <row r="523" spans="2:24" s="108" customFormat="1" x14ac:dyDescent="0.2">
      <c r="B523" s="109"/>
      <c r="D523" s="109"/>
      <c r="X523" s="111"/>
    </row>
    <row r="524" spans="2:24" s="108" customFormat="1" x14ac:dyDescent="0.2">
      <c r="B524" s="109"/>
      <c r="D524" s="109"/>
      <c r="X524" s="111"/>
    </row>
    <row r="525" spans="2:24" s="108" customFormat="1" x14ac:dyDescent="0.2">
      <c r="B525" s="109"/>
      <c r="D525" s="109"/>
      <c r="X525" s="111"/>
    </row>
    <row r="526" spans="2:24" s="108" customFormat="1" x14ac:dyDescent="0.2">
      <c r="B526" s="109"/>
      <c r="D526" s="109"/>
      <c r="X526" s="111"/>
    </row>
    <row r="527" spans="2:24" s="108" customFormat="1" x14ac:dyDescent="0.2">
      <c r="B527" s="109"/>
      <c r="D527" s="109"/>
      <c r="X527" s="111"/>
    </row>
    <row r="528" spans="2:24" s="108" customFormat="1" x14ac:dyDescent="0.2">
      <c r="B528" s="109"/>
      <c r="D528" s="109"/>
      <c r="X528" s="111"/>
    </row>
    <row r="529" spans="2:24" s="108" customFormat="1" x14ac:dyDescent="0.2">
      <c r="B529" s="109"/>
      <c r="D529" s="109"/>
      <c r="X529" s="111"/>
    </row>
    <row r="530" spans="2:24" s="108" customFormat="1" x14ac:dyDescent="0.2">
      <c r="B530" s="109"/>
      <c r="D530" s="109"/>
      <c r="X530" s="111"/>
    </row>
    <row r="531" spans="2:24" s="108" customFormat="1" x14ac:dyDescent="0.2">
      <c r="B531" s="109"/>
      <c r="D531" s="109"/>
      <c r="X531" s="111"/>
    </row>
    <row r="532" spans="2:24" s="108" customFormat="1" x14ac:dyDescent="0.2">
      <c r="B532" s="109"/>
      <c r="D532" s="109"/>
      <c r="X532" s="111"/>
    </row>
    <row r="533" spans="2:24" s="108" customFormat="1" x14ac:dyDescent="0.2">
      <c r="B533" s="109"/>
      <c r="D533" s="109"/>
      <c r="X533" s="111"/>
    </row>
    <row r="534" spans="2:24" s="108" customFormat="1" x14ac:dyDescent="0.2">
      <c r="B534" s="109"/>
      <c r="D534" s="109"/>
      <c r="X534" s="111"/>
    </row>
    <row r="535" spans="2:24" s="108" customFormat="1" x14ac:dyDescent="0.2">
      <c r="B535" s="109"/>
      <c r="D535" s="109"/>
      <c r="X535" s="111"/>
    </row>
    <row r="536" spans="2:24" s="108" customFormat="1" x14ac:dyDescent="0.2">
      <c r="B536" s="109"/>
      <c r="D536" s="109"/>
      <c r="X536" s="111"/>
    </row>
    <row r="537" spans="2:24" s="108" customFormat="1" x14ac:dyDescent="0.2">
      <c r="B537" s="109"/>
      <c r="D537" s="109"/>
      <c r="X537" s="111"/>
    </row>
    <row r="538" spans="2:24" s="108" customFormat="1" x14ac:dyDescent="0.2">
      <c r="B538" s="109"/>
      <c r="D538" s="109"/>
      <c r="X538" s="111"/>
    </row>
    <row r="539" spans="2:24" s="108" customFormat="1" x14ac:dyDescent="0.2">
      <c r="B539" s="109"/>
      <c r="D539" s="109"/>
      <c r="X539" s="111"/>
    </row>
    <row r="540" spans="2:24" s="108" customFormat="1" x14ac:dyDescent="0.2">
      <c r="B540" s="109"/>
      <c r="D540" s="109"/>
      <c r="X540" s="111"/>
    </row>
    <row r="541" spans="2:24" s="108" customFormat="1" x14ac:dyDescent="0.2">
      <c r="B541" s="109"/>
      <c r="D541" s="109"/>
      <c r="X541" s="111"/>
    </row>
    <row r="542" spans="2:24" s="108" customFormat="1" x14ac:dyDescent="0.2">
      <c r="B542" s="109"/>
      <c r="D542" s="109"/>
      <c r="X542" s="111"/>
    </row>
    <row r="543" spans="2:24" s="108" customFormat="1" x14ac:dyDescent="0.2">
      <c r="B543" s="109"/>
      <c r="D543" s="109"/>
      <c r="X543" s="111"/>
    </row>
    <row r="544" spans="2:24" s="108" customFormat="1" x14ac:dyDescent="0.2">
      <c r="B544" s="109"/>
      <c r="D544" s="109"/>
      <c r="X544" s="111"/>
    </row>
    <row r="545" spans="2:24" s="108" customFormat="1" x14ac:dyDescent="0.2">
      <c r="B545" s="109"/>
      <c r="D545" s="109"/>
      <c r="X545" s="111"/>
    </row>
    <row r="546" spans="2:24" s="108" customFormat="1" x14ac:dyDescent="0.2">
      <c r="B546" s="109"/>
      <c r="D546" s="109"/>
      <c r="X546" s="111"/>
    </row>
    <row r="547" spans="2:24" s="108" customFormat="1" x14ac:dyDescent="0.2">
      <c r="B547" s="109"/>
      <c r="D547" s="109"/>
      <c r="X547" s="111"/>
    </row>
    <row r="548" spans="2:24" s="108" customFormat="1" x14ac:dyDescent="0.2">
      <c r="B548" s="109"/>
      <c r="D548" s="109"/>
      <c r="X548" s="111"/>
    </row>
    <row r="549" spans="2:24" s="108" customFormat="1" x14ac:dyDescent="0.2">
      <c r="B549" s="109"/>
      <c r="D549" s="109"/>
      <c r="X549" s="111"/>
    </row>
    <row r="550" spans="2:24" s="108" customFormat="1" x14ac:dyDescent="0.2">
      <c r="B550" s="109"/>
      <c r="D550" s="109"/>
      <c r="X550" s="111"/>
    </row>
    <row r="551" spans="2:24" s="108" customFormat="1" x14ac:dyDescent="0.2">
      <c r="B551" s="109"/>
      <c r="D551" s="109"/>
      <c r="X551" s="111"/>
    </row>
    <row r="552" spans="2:24" s="108" customFormat="1" x14ac:dyDescent="0.2">
      <c r="B552" s="109"/>
      <c r="D552" s="109"/>
      <c r="X552" s="111"/>
    </row>
    <row r="553" spans="2:24" s="108" customFormat="1" x14ac:dyDescent="0.2">
      <c r="B553" s="109"/>
      <c r="D553" s="109"/>
      <c r="X553" s="111"/>
    </row>
    <row r="554" spans="2:24" s="108" customFormat="1" x14ac:dyDescent="0.2">
      <c r="B554" s="109"/>
      <c r="D554" s="109"/>
      <c r="X554" s="111"/>
    </row>
    <row r="555" spans="2:24" s="108" customFormat="1" x14ac:dyDescent="0.2">
      <c r="B555" s="109"/>
      <c r="D555" s="109"/>
      <c r="X555" s="111"/>
    </row>
    <row r="556" spans="2:24" s="108" customFormat="1" x14ac:dyDescent="0.2">
      <c r="B556" s="109"/>
      <c r="D556" s="109"/>
      <c r="X556" s="111"/>
    </row>
    <row r="557" spans="2:24" s="108" customFormat="1" x14ac:dyDescent="0.2">
      <c r="B557" s="109"/>
      <c r="D557" s="109"/>
      <c r="X557" s="111"/>
    </row>
    <row r="558" spans="2:24" s="108" customFormat="1" x14ac:dyDescent="0.2">
      <c r="B558" s="109"/>
      <c r="D558" s="109"/>
      <c r="X558" s="111"/>
    </row>
    <row r="559" spans="2:24" s="108" customFormat="1" x14ac:dyDescent="0.2">
      <c r="B559" s="109"/>
      <c r="D559" s="109"/>
      <c r="X559" s="111"/>
    </row>
    <row r="560" spans="2:24" s="108" customFormat="1" x14ac:dyDescent="0.2">
      <c r="B560" s="109"/>
      <c r="D560" s="109"/>
      <c r="X560" s="111"/>
    </row>
    <row r="561" spans="2:24" s="108" customFormat="1" x14ac:dyDescent="0.2">
      <c r="B561" s="109"/>
      <c r="D561" s="109"/>
      <c r="X561" s="111"/>
    </row>
    <row r="562" spans="2:24" s="108" customFormat="1" x14ac:dyDescent="0.2">
      <c r="B562" s="109"/>
      <c r="D562" s="109"/>
      <c r="X562" s="111"/>
    </row>
    <row r="563" spans="2:24" s="108" customFormat="1" x14ac:dyDescent="0.2">
      <c r="B563" s="109"/>
      <c r="D563" s="109"/>
      <c r="X563" s="111"/>
    </row>
    <row r="564" spans="2:24" s="108" customFormat="1" x14ac:dyDescent="0.2">
      <c r="B564" s="109"/>
      <c r="D564" s="109"/>
      <c r="X564" s="111"/>
    </row>
    <row r="565" spans="2:24" s="108" customFormat="1" x14ac:dyDescent="0.2">
      <c r="B565" s="109"/>
      <c r="D565" s="109"/>
      <c r="X565" s="111"/>
    </row>
    <row r="566" spans="2:24" s="108" customFormat="1" x14ac:dyDescent="0.2">
      <c r="B566" s="109"/>
      <c r="D566" s="109"/>
      <c r="X566" s="111"/>
    </row>
    <row r="567" spans="2:24" s="108" customFormat="1" x14ac:dyDescent="0.2">
      <c r="B567" s="109"/>
      <c r="D567" s="109"/>
      <c r="X567" s="111"/>
    </row>
    <row r="568" spans="2:24" s="108" customFormat="1" x14ac:dyDescent="0.2">
      <c r="B568" s="109"/>
      <c r="D568" s="109"/>
      <c r="X568" s="111"/>
    </row>
    <row r="569" spans="2:24" s="108" customFormat="1" x14ac:dyDescent="0.2">
      <c r="B569" s="109"/>
      <c r="D569" s="109"/>
      <c r="X569" s="111"/>
    </row>
    <row r="570" spans="2:24" s="108" customFormat="1" x14ac:dyDescent="0.2">
      <c r="B570" s="109"/>
      <c r="D570" s="109"/>
      <c r="X570" s="111"/>
    </row>
    <row r="571" spans="2:24" s="108" customFormat="1" x14ac:dyDescent="0.2">
      <c r="B571" s="109"/>
      <c r="D571" s="109"/>
      <c r="X571" s="111"/>
    </row>
    <row r="572" spans="2:24" s="108" customFormat="1" x14ac:dyDescent="0.2">
      <c r="B572" s="109"/>
      <c r="D572" s="109"/>
      <c r="X572" s="111"/>
    </row>
    <row r="573" spans="2:24" s="108" customFormat="1" x14ac:dyDescent="0.2">
      <c r="B573" s="109"/>
      <c r="D573" s="109"/>
      <c r="X573" s="111"/>
    </row>
    <row r="574" spans="2:24" s="108" customFormat="1" x14ac:dyDescent="0.2">
      <c r="B574" s="109"/>
      <c r="D574" s="109"/>
      <c r="X574" s="111"/>
    </row>
    <row r="575" spans="2:24" s="108" customFormat="1" x14ac:dyDescent="0.2">
      <c r="B575" s="109"/>
      <c r="D575" s="109"/>
      <c r="X575" s="111"/>
    </row>
    <row r="576" spans="2:24" s="108" customFormat="1" x14ac:dyDescent="0.2">
      <c r="B576" s="109"/>
      <c r="D576" s="109"/>
      <c r="X576" s="111"/>
    </row>
    <row r="577" spans="2:24" s="108" customFormat="1" x14ac:dyDescent="0.2">
      <c r="B577" s="109"/>
      <c r="D577" s="109"/>
      <c r="X577" s="111"/>
    </row>
    <row r="578" spans="2:24" s="108" customFormat="1" x14ac:dyDescent="0.2">
      <c r="B578" s="109"/>
      <c r="D578" s="109"/>
      <c r="X578" s="111"/>
    </row>
    <row r="579" spans="2:24" s="108" customFormat="1" x14ac:dyDescent="0.2">
      <c r="B579" s="109"/>
      <c r="D579" s="109"/>
      <c r="X579" s="111"/>
    </row>
    <row r="580" spans="2:24" s="108" customFormat="1" x14ac:dyDescent="0.2">
      <c r="B580" s="109"/>
      <c r="D580" s="109"/>
      <c r="X580" s="111"/>
    </row>
    <row r="581" spans="2:24" s="108" customFormat="1" x14ac:dyDescent="0.2">
      <c r="B581" s="109"/>
      <c r="D581" s="109"/>
      <c r="X581" s="111"/>
    </row>
    <row r="582" spans="2:24" s="108" customFormat="1" x14ac:dyDescent="0.2">
      <c r="B582" s="109"/>
      <c r="D582" s="109"/>
      <c r="X582" s="111"/>
    </row>
    <row r="583" spans="2:24" s="108" customFormat="1" x14ac:dyDescent="0.2">
      <c r="B583" s="109"/>
      <c r="D583" s="109"/>
      <c r="X583" s="111"/>
    </row>
    <row r="584" spans="2:24" s="108" customFormat="1" x14ac:dyDescent="0.2">
      <c r="B584" s="109"/>
      <c r="D584" s="109"/>
      <c r="X584" s="111"/>
    </row>
    <row r="585" spans="2:24" s="108" customFormat="1" x14ac:dyDescent="0.2">
      <c r="B585" s="109"/>
      <c r="D585" s="109"/>
      <c r="X585" s="111"/>
    </row>
    <row r="586" spans="2:24" s="108" customFormat="1" x14ac:dyDescent="0.2">
      <c r="B586" s="109"/>
      <c r="D586" s="109"/>
      <c r="X586" s="111"/>
    </row>
    <row r="587" spans="2:24" s="108" customFormat="1" x14ac:dyDescent="0.2">
      <c r="B587" s="109"/>
      <c r="D587" s="109"/>
      <c r="X587" s="111"/>
    </row>
    <row r="588" spans="2:24" s="108" customFormat="1" x14ac:dyDescent="0.2">
      <c r="B588" s="109"/>
      <c r="D588" s="109"/>
      <c r="X588" s="111"/>
    </row>
    <row r="589" spans="2:24" s="108" customFormat="1" x14ac:dyDescent="0.2">
      <c r="B589" s="109"/>
      <c r="D589" s="109"/>
      <c r="X589" s="111"/>
    </row>
    <row r="590" spans="2:24" s="108" customFormat="1" x14ac:dyDescent="0.2">
      <c r="B590" s="109"/>
      <c r="D590" s="109"/>
      <c r="X590" s="111"/>
    </row>
    <row r="591" spans="2:24" s="108" customFormat="1" x14ac:dyDescent="0.2">
      <c r="B591" s="109"/>
      <c r="D591" s="109"/>
      <c r="X591" s="111"/>
    </row>
    <row r="592" spans="2:24" s="108" customFormat="1" x14ac:dyDescent="0.2">
      <c r="B592" s="109"/>
      <c r="D592" s="109"/>
      <c r="X592" s="111"/>
    </row>
    <row r="593" spans="2:24" s="108" customFormat="1" x14ac:dyDescent="0.2">
      <c r="B593" s="109"/>
      <c r="D593" s="109"/>
      <c r="X593" s="111"/>
    </row>
    <row r="594" spans="2:24" s="108" customFormat="1" x14ac:dyDescent="0.2">
      <c r="B594" s="109"/>
      <c r="D594" s="109"/>
      <c r="X594" s="111"/>
    </row>
    <row r="595" spans="2:24" s="108" customFormat="1" x14ac:dyDescent="0.2">
      <c r="B595" s="109"/>
      <c r="D595" s="109"/>
      <c r="X595" s="111"/>
    </row>
    <row r="596" spans="2:24" s="108" customFormat="1" x14ac:dyDescent="0.2">
      <c r="B596" s="109"/>
      <c r="D596" s="109"/>
      <c r="X596" s="111"/>
    </row>
    <row r="597" spans="2:24" s="108" customFormat="1" x14ac:dyDescent="0.2">
      <c r="B597" s="109"/>
      <c r="D597" s="109"/>
      <c r="X597" s="111"/>
    </row>
    <row r="598" spans="2:24" s="108" customFormat="1" x14ac:dyDescent="0.2">
      <c r="B598" s="109"/>
      <c r="D598" s="109"/>
      <c r="X598" s="111"/>
    </row>
    <row r="599" spans="2:24" s="108" customFormat="1" x14ac:dyDescent="0.2">
      <c r="B599" s="109"/>
      <c r="D599" s="109"/>
      <c r="X599" s="111"/>
    </row>
    <row r="600" spans="2:24" s="108" customFormat="1" x14ac:dyDescent="0.2">
      <c r="B600" s="109"/>
      <c r="D600" s="109"/>
      <c r="X600" s="111"/>
    </row>
    <row r="601" spans="2:24" s="108" customFormat="1" x14ac:dyDescent="0.2">
      <c r="B601" s="109"/>
      <c r="D601" s="109"/>
      <c r="X601" s="111"/>
    </row>
    <row r="602" spans="2:24" s="108" customFormat="1" x14ac:dyDescent="0.2">
      <c r="B602" s="109"/>
      <c r="D602" s="109"/>
      <c r="X602" s="111"/>
    </row>
    <row r="603" spans="2:24" s="108" customFormat="1" x14ac:dyDescent="0.2">
      <c r="B603" s="109"/>
      <c r="D603" s="109"/>
      <c r="X603" s="111"/>
    </row>
    <row r="604" spans="2:24" s="108" customFormat="1" x14ac:dyDescent="0.2">
      <c r="B604" s="109"/>
      <c r="D604" s="109"/>
      <c r="X604" s="111"/>
    </row>
    <row r="605" spans="2:24" s="108" customFormat="1" x14ac:dyDescent="0.2">
      <c r="B605" s="109"/>
      <c r="D605" s="109"/>
      <c r="X605" s="111"/>
    </row>
    <row r="606" spans="2:24" s="108" customFormat="1" x14ac:dyDescent="0.2">
      <c r="B606" s="109"/>
      <c r="D606" s="109"/>
      <c r="X606" s="111"/>
    </row>
    <row r="607" spans="2:24" s="108" customFormat="1" x14ac:dyDescent="0.2">
      <c r="B607" s="109"/>
      <c r="D607" s="109"/>
      <c r="X607" s="111"/>
    </row>
    <row r="608" spans="2:24" s="108" customFormat="1" x14ac:dyDescent="0.2">
      <c r="B608" s="109"/>
      <c r="D608" s="109"/>
      <c r="X608" s="111"/>
    </row>
    <row r="609" spans="2:24" s="108" customFormat="1" x14ac:dyDescent="0.2">
      <c r="B609" s="109"/>
      <c r="D609" s="109"/>
      <c r="X609" s="111"/>
    </row>
    <row r="610" spans="2:24" s="108" customFormat="1" x14ac:dyDescent="0.2">
      <c r="B610" s="109"/>
      <c r="D610" s="109"/>
      <c r="X610" s="111"/>
    </row>
    <row r="611" spans="2:24" s="108" customFormat="1" x14ac:dyDescent="0.2">
      <c r="B611" s="109"/>
      <c r="D611" s="109"/>
      <c r="X611" s="111"/>
    </row>
    <row r="612" spans="2:24" s="108" customFormat="1" x14ac:dyDescent="0.2">
      <c r="B612" s="109"/>
      <c r="D612" s="109"/>
      <c r="X612" s="111"/>
    </row>
    <row r="613" spans="2:24" s="108" customFormat="1" x14ac:dyDescent="0.2">
      <c r="B613" s="109"/>
      <c r="D613" s="109"/>
      <c r="X613" s="111"/>
    </row>
    <row r="614" spans="2:24" s="108" customFormat="1" x14ac:dyDescent="0.2">
      <c r="B614" s="109"/>
      <c r="D614" s="109"/>
      <c r="X614" s="111"/>
    </row>
    <row r="615" spans="2:24" s="108" customFormat="1" x14ac:dyDescent="0.2">
      <c r="B615" s="109"/>
      <c r="D615" s="109"/>
      <c r="X615" s="111"/>
    </row>
    <row r="616" spans="2:24" s="108" customFormat="1" x14ac:dyDescent="0.2">
      <c r="B616" s="109"/>
      <c r="D616" s="109"/>
      <c r="X616" s="111"/>
    </row>
    <row r="617" spans="2:24" s="108" customFormat="1" x14ac:dyDescent="0.2">
      <c r="B617" s="109"/>
      <c r="D617" s="109"/>
      <c r="X617" s="111"/>
    </row>
    <row r="618" spans="2:24" s="108" customFormat="1" x14ac:dyDescent="0.2">
      <c r="B618" s="109"/>
      <c r="D618" s="109"/>
      <c r="X618" s="111"/>
    </row>
    <row r="619" spans="2:24" s="108" customFormat="1" x14ac:dyDescent="0.2">
      <c r="B619" s="109"/>
      <c r="D619" s="109"/>
      <c r="X619" s="111"/>
    </row>
    <row r="620" spans="2:24" s="108" customFormat="1" x14ac:dyDescent="0.2">
      <c r="B620" s="109"/>
      <c r="D620" s="109"/>
      <c r="X620" s="111"/>
    </row>
    <row r="621" spans="2:24" s="108" customFormat="1" x14ac:dyDescent="0.2">
      <c r="B621" s="109"/>
      <c r="D621" s="109"/>
      <c r="X621" s="111"/>
    </row>
    <row r="622" spans="2:24" s="108" customFormat="1" x14ac:dyDescent="0.2">
      <c r="B622" s="109"/>
      <c r="D622" s="109"/>
      <c r="X622" s="111"/>
    </row>
    <row r="623" spans="2:24" s="108" customFormat="1" x14ac:dyDescent="0.2">
      <c r="B623" s="109"/>
      <c r="D623" s="109"/>
      <c r="X623" s="111"/>
    </row>
    <row r="624" spans="2:24" s="108" customFormat="1" x14ac:dyDescent="0.2">
      <c r="B624" s="109"/>
      <c r="D624" s="109"/>
      <c r="X624" s="111"/>
    </row>
    <row r="625" spans="2:24" s="108" customFormat="1" x14ac:dyDescent="0.2">
      <c r="B625" s="109"/>
      <c r="D625" s="109"/>
      <c r="X625" s="111"/>
    </row>
    <row r="626" spans="2:24" s="108" customFormat="1" x14ac:dyDescent="0.2">
      <c r="B626" s="109"/>
      <c r="D626" s="109"/>
      <c r="X626" s="111"/>
    </row>
    <row r="627" spans="2:24" s="108" customFormat="1" x14ac:dyDescent="0.2">
      <c r="B627" s="109"/>
      <c r="D627" s="109"/>
      <c r="X627" s="111"/>
    </row>
    <row r="628" spans="2:24" s="108" customFormat="1" x14ac:dyDescent="0.2">
      <c r="B628" s="109"/>
      <c r="D628" s="109"/>
      <c r="X628" s="111"/>
    </row>
    <row r="629" spans="2:24" s="108" customFormat="1" x14ac:dyDescent="0.2">
      <c r="B629" s="109"/>
      <c r="D629" s="109"/>
      <c r="X629" s="111"/>
    </row>
    <row r="630" spans="2:24" s="108" customFormat="1" x14ac:dyDescent="0.2">
      <c r="B630" s="109"/>
      <c r="D630" s="109"/>
      <c r="X630" s="111"/>
    </row>
    <row r="631" spans="2:24" s="108" customFormat="1" x14ac:dyDescent="0.2">
      <c r="B631" s="109"/>
      <c r="D631" s="109"/>
      <c r="X631" s="111"/>
    </row>
    <row r="632" spans="2:24" s="108" customFormat="1" x14ac:dyDescent="0.2">
      <c r="B632" s="109"/>
      <c r="D632" s="109"/>
      <c r="X632" s="111"/>
    </row>
    <row r="633" spans="2:24" s="108" customFormat="1" x14ac:dyDescent="0.2">
      <c r="B633" s="109"/>
      <c r="D633" s="109"/>
      <c r="X633" s="111"/>
    </row>
    <row r="634" spans="2:24" s="108" customFormat="1" x14ac:dyDescent="0.2">
      <c r="B634" s="109"/>
      <c r="D634" s="109"/>
      <c r="X634" s="111"/>
    </row>
    <row r="635" spans="2:24" s="108" customFormat="1" x14ac:dyDescent="0.2">
      <c r="B635" s="109"/>
      <c r="D635" s="109"/>
      <c r="X635" s="111"/>
    </row>
    <row r="636" spans="2:24" s="108" customFormat="1" x14ac:dyDescent="0.2">
      <c r="B636" s="109"/>
      <c r="D636" s="109"/>
      <c r="X636" s="111"/>
    </row>
    <row r="637" spans="2:24" s="108" customFormat="1" x14ac:dyDescent="0.2">
      <c r="B637" s="109"/>
      <c r="D637" s="109"/>
      <c r="X637" s="111"/>
    </row>
    <row r="638" spans="2:24" s="108" customFormat="1" x14ac:dyDescent="0.2">
      <c r="B638" s="109"/>
      <c r="D638" s="109"/>
      <c r="X638" s="111"/>
    </row>
    <row r="639" spans="2:24" s="108" customFormat="1" x14ac:dyDescent="0.2">
      <c r="B639" s="109"/>
      <c r="D639" s="109"/>
      <c r="X639" s="111"/>
    </row>
    <row r="640" spans="2:24" s="108" customFormat="1" x14ac:dyDescent="0.2">
      <c r="B640" s="109"/>
      <c r="D640" s="109"/>
      <c r="X640" s="111"/>
    </row>
    <row r="641" spans="2:24" s="108" customFormat="1" x14ac:dyDescent="0.2">
      <c r="B641" s="109"/>
      <c r="D641" s="109"/>
      <c r="X641" s="111"/>
    </row>
    <row r="642" spans="2:24" s="108" customFormat="1" x14ac:dyDescent="0.2">
      <c r="B642" s="109"/>
      <c r="D642" s="109"/>
      <c r="X642" s="111"/>
    </row>
    <row r="643" spans="2:24" s="108" customFormat="1" x14ac:dyDescent="0.2">
      <c r="B643" s="109"/>
      <c r="D643" s="109"/>
      <c r="X643" s="111"/>
    </row>
    <row r="644" spans="2:24" s="108" customFormat="1" x14ac:dyDescent="0.2">
      <c r="B644" s="109"/>
      <c r="D644" s="109"/>
      <c r="X644" s="111"/>
    </row>
    <row r="645" spans="2:24" s="108" customFormat="1" x14ac:dyDescent="0.2">
      <c r="B645" s="109"/>
      <c r="D645" s="109"/>
      <c r="X645" s="111"/>
    </row>
    <row r="646" spans="2:24" s="108" customFormat="1" x14ac:dyDescent="0.2">
      <c r="B646" s="109"/>
      <c r="D646" s="109"/>
      <c r="X646" s="111"/>
    </row>
    <row r="647" spans="2:24" s="108" customFormat="1" x14ac:dyDescent="0.2">
      <c r="B647" s="109"/>
      <c r="D647" s="109"/>
      <c r="X647" s="111"/>
    </row>
    <row r="648" spans="2:24" s="108" customFormat="1" x14ac:dyDescent="0.2">
      <c r="B648" s="109"/>
      <c r="D648" s="109"/>
      <c r="X648" s="111"/>
    </row>
    <row r="649" spans="2:24" s="108" customFormat="1" x14ac:dyDescent="0.2">
      <c r="B649" s="109"/>
      <c r="D649" s="109"/>
      <c r="X649" s="111"/>
    </row>
    <row r="650" spans="2:24" s="108" customFormat="1" x14ac:dyDescent="0.2">
      <c r="B650" s="109"/>
      <c r="D650" s="109"/>
      <c r="X650" s="111"/>
    </row>
    <row r="651" spans="2:24" s="108" customFormat="1" x14ac:dyDescent="0.2">
      <c r="B651" s="109"/>
      <c r="D651" s="109"/>
      <c r="X651" s="111"/>
    </row>
    <row r="652" spans="2:24" s="108" customFormat="1" x14ac:dyDescent="0.2">
      <c r="B652" s="109"/>
      <c r="D652" s="109"/>
      <c r="X652" s="111"/>
    </row>
    <row r="653" spans="2:24" s="108" customFormat="1" x14ac:dyDescent="0.2">
      <c r="B653" s="109"/>
      <c r="D653" s="109"/>
      <c r="X653" s="111"/>
    </row>
    <row r="654" spans="2:24" s="108" customFormat="1" x14ac:dyDescent="0.2">
      <c r="B654" s="109"/>
      <c r="D654" s="109"/>
      <c r="X654" s="111"/>
    </row>
    <row r="655" spans="2:24" s="108" customFormat="1" x14ac:dyDescent="0.2">
      <c r="B655" s="109"/>
      <c r="D655" s="109"/>
      <c r="X655" s="111"/>
    </row>
    <row r="656" spans="2:24" s="108" customFormat="1" x14ac:dyDescent="0.2">
      <c r="B656" s="109"/>
      <c r="D656" s="109"/>
      <c r="X656" s="111"/>
    </row>
    <row r="657" spans="2:24" s="108" customFormat="1" x14ac:dyDescent="0.2">
      <c r="B657" s="109"/>
      <c r="D657" s="109"/>
      <c r="X657" s="111"/>
    </row>
    <row r="658" spans="2:24" s="108" customFormat="1" x14ac:dyDescent="0.2">
      <c r="B658" s="109"/>
      <c r="D658" s="109"/>
      <c r="X658" s="111"/>
    </row>
    <row r="659" spans="2:24" s="108" customFormat="1" x14ac:dyDescent="0.2">
      <c r="B659" s="109"/>
      <c r="D659" s="109"/>
      <c r="X659" s="111"/>
    </row>
    <row r="660" spans="2:24" s="108" customFormat="1" x14ac:dyDescent="0.2">
      <c r="B660" s="109"/>
      <c r="D660" s="109"/>
      <c r="X660" s="111"/>
    </row>
    <row r="661" spans="2:24" s="108" customFormat="1" x14ac:dyDescent="0.2">
      <c r="B661" s="109"/>
      <c r="D661" s="109"/>
      <c r="X661" s="111"/>
    </row>
    <row r="662" spans="2:24" s="108" customFormat="1" x14ac:dyDescent="0.2">
      <c r="B662" s="109"/>
      <c r="D662" s="109"/>
      <c r="X662" s="111"/>
    </row>
    <row r="663" spans="2:24" s="108" customFormat="1" x14ac:dyDescent="0.2">
      <c r="B663" s="109"/>
      <c r="D663" s="109"/>
      <c r="X663" s="111"/>
    </row>
    <row r="664" spans="2:24" s="108" customFormat="1" x14ac:dyDescent="0.2">
      <c r="B664" s="109"/>
      <c r="D664" s="109"/>
      <c r="X664" s="111"/>
    </row>
    <row r="665" spans="2:24" s="108" customFormat="1" x14ac:dyDescent="0.2">
      <c r="B665" s="109"/>
      <c r="D665" s="109"/>
      <c r="X665" s="111"/>
    </row>
    <row r="666" spans="2:24" s="108" customFormat="1" x14ac:dyDescent="0.2">
      <c r="B666" s="109"/>
      <c r="D666" s="109"/>
      <c r="X666" s="111"/>
    </row>
    <row r="667" spans="2:24" s="108" customFormat="1" x14ac:dyDescent="0.2">
      <c r="B667" s="109"/>
      <c r="D667" s="109"/>
      <c r="X667" s="111"/>
    </row>
    <row r="668" spans="2:24" s="108" customFormat="1" x14ac:dyDescent="0.2">
      <c r="B668" s="109"/>
      <c r="D668" s="109"/>
      <c r="X668" s="111"/>
    </row>
    <row r="669" spans="2:24" s="108" customFormat="1" x14ac:dyDescent="0.2">
      <c r="B669" s="109"/>
      <c r="D669" s="109"/>
      <c r="X669" s="111"/>
    </row>
    <row r="670" spans="2:24" s="108" customFormat="1" x14ac:dyDescent="0.2">
      <c r="B670" s="109"/>
      <c r="D670" s="109"/>
      <c r="X670" s="111"/>
    </row>
    <row r="671" spans="2:24" s="108" customFormat="1" x14ac:dyDescent="0.2">
      <c r="B671" s="109"/>
      <c r="D671" s="109"/>
      <c r="X671" s="111"/>
    </row>
    <row r="672" spans="2:24" s="108" customFormat="1" x14ac:dyDescent="0.2">
      <c r="B672" s="109"/>
      <c r="D672" s="109"/>
      <c r="X672" s="111"/>
    </row>
    <row r="673" spans="2:24" s="108" customFormat="1" x14ac:dyDescent="0.2">
      <c r="B673" s="109"/>
      <c r="D673" s="109"/>
      <c r="X673" s="111"/>
    </row>
    <row r="674" spans="2:24" s="108" customFormat="1" x14ac:dyDescent="0.2">
      <c r="B674" s="109"/>
      <c r="D674" s="109"/>
      <c r="X674" s="111"/>
    </row>
    <row r="675" spans="2:24" s="108" customFormat="1" x14ac:dyDescent="0.2">
      <c r="B675" s="109"/>
      <c r="D675" s="109"/>
      <c r="X675" s="111"/>
    </row>
    <row r="676" spans="2:24" s="108" customFormat="1" x14ac:dyDescent="0.2">
      <c r="B676" s="109"/>
      <c r="D676" s="109"/>
      <c r="X676" s="111"/>
    </row>
    <row r="677" spans="2:24" s="108" customFormat="1" x14ac:dyDescent="0.2">
      <c r="B677" s="109"/>
      <c r="D677" s="109"/>
      <c r="X677" s="111"/>
    </row>
    <row r="678" spans="2:24" s="108" customFormat="1" x14ac:dyDescent="0.2">
      <c r="B678" s="109"/>
      <c r="D678" s="109"/>
      <c r="X678" s="111"/>
    </row>
    <row r="679" spans="2:24" s="108" customFormat="1" x14ac:dyDescent="0.2">
      <c r="B679" s="109"/>
      <c r="D679" s="109"/>
      <c r="X679" s="111"/>
    </row>
    <row r="680" spans="2:24" s="108" customFormat="1" x14ac:dyDescent="0.2">
      <c r="B680" s="109"/>
      <c r="D680" s="109"/>
      <c r="X680" s="111"/>
    </row>
    <row r="681" spans="2:24" s="108" customFormat="1" x14ac:dyDescent="0.2">
      <c r="B681" s="109"/>
      <c r="D681" s="109"/>
      <c r="X681" s="111"/>
    </row>
    <row r="682" spans="2:24" s="108" customFormat="1" x14ac:dyDescent="0.2">
      <c r="B682" s="109"/>
      <c r="D682" s="109"/>
      <c r="X682" s="111"/>
    </row>
    <row r="683" spans="2:24" s="108" customFormat="1" x14ac:dyDescent="0.2">
      <c r="B683" s="109"/>
      <c r="D683" s="109"/>
      <c r="X683" s="111"/>
    </row>
    <row r="684" spans="2:24" s="108" customFormat="1" x14ac:dyDescent="0.2">
      <c r="B684" s="109"/>
      <c r="D684" s="109"/>
      <c r="X684" s="111"/>
    </row>
    <row r="685" spans="2:24" s="108" customFormat="1" x14ac:dyDescent="0.2">
      <c r="B685" s="109"/>
      <c r="D685" s="109"/>
      <c r="X685" s="111"/>
    </row>
    <row r="686" spans="2:24" s="108" customFormat="1" x14ac:dyDescent="0.2">
      <c r="B686" s="109"/>
      <c r="D686" s="109"/>
      <c r="X686" s="111"/>
    </row>
    <row r="687" spans="2:24" s="108" customFormat="1" x14ac:dyDescent="0.2">
      <c r="B687" s="109"/>
      <c r="D687" s="109"/>
      <c r="X687" s="111"/>
    </row>
    <row r="688" spans="2:24" s="108" customFormat="1" x14ac:dyDescent="0.2">
      <c r="B688" s="109"/>
      <c r="D688" s="109"/>
      <c r="X688" s="111"/>
    </row>
    <row r="689" spans="2:24" s="108" customFormat="1" x14ac:dyDescent="0.2">
      <c r="B689" s="109"/>
      <c r="D689" s="109"/>
      <c r="X689" s="111"/>
    </row>
    <row r="690" spans="2:24" s="108" customFormat="1" x14ac:dyDescent="0.2">
      <c r="B690" s="109"/>
      <c r="D690" s="109"/>
      <c r="X690" s="111"/>
    </row>
    <row r="691" spans="2:24" s="108" customFormat="1" x14ac:dyDescent="0.2">
      <c r="B691" s="109"/>
      <c r="D691" s="109"/>
      <c r="X691" s="111"/>
    </row>
    <row r="692" spans="2:24" s="108" customFormat="1" x14ac:dyDescent="0.2">
      <c r="B692" s="109"/>
      <c r="D692" s="109"/>
      <c r="X692" s="111"/>
    </row>
    <row r="693" spans="2:24" s="108" customFormat="1" x14ac:dyDescent="0.2">
      <c r="B693" s="109"/>
      <c r="D693" s="109"/>
      <c r="X693" s="111"/>
    </row>
    <row r="694" spans="2:24" s="108" customFormat="1" x14ac:dyDescent="0.2">
      <c r="B694" s="109"/>
      <c r="D694" s="109"/>
      <c r="X694" s="111"/>
    </row>
    <row r="695" spans="2:24" s="108" customFormat="1" x14ac:dyDescent="0.2">
      <c r="B695" s="109"/>
      <c r="D695" s="109"/>
      <c r="X695" s="111"/>
    </row>
    <row r="696" spans="2:24" s="108" customFormat="1" x14ac:dyDescent="0.2">
      <c r="B696" s="109"/>
      <c r="D696" s="109"/>
      <c r="X696" s="111"/>
    </row>
    <row r="697" spans="2:24" s="108" customFormat="1" x14ac:dyDescent="0.2">
      <c r="B697" s="109"/>
      <c r="D697" s="109"/>
      <c r="X697" s="111"/>
    </row>
    <row r="698" spans="2:24" s="108" customFormat="1" x14ac:dyDescent="0.2">
      <c r="B698" s="109"/>
      <c r="D698" s="109"/>
      <c r="X698" s="111"/>
    </row>
    <row r="699" spans="2:24" s="108" customFormat="1" x14ac:dyDescent="0.2">
      <c r="B699" s="109"/>
      <c r="D699" s="109"/>
      <c r="X699" s="111"/>
    </row>
    <row r="700" spans="2:24" s="108" customFormat="1" x14ac:dyDescent="0.2">
      <c r="B700" s="109"/>
      <c r="D700" s="109"/>
      <c r="X700" s="111"/>
    </row>
    <row r="701" spans="2:24" s="108" customFormat="1" x14ac:dyDescent="0.2">
      <c r="B701" s="109"/>
      <c r="D701" s="109"/>
      <c r="X701" s="111"/>
    </row>
    <row r="702" spans="2:24" s="108" customFormat="1" x14ac:dyDescent="0.2">
      <c r="B702" s="109"/>
      <c r="D702" s="109"/>
      <c r="X702" s="111"/>
    </row>
    <row r="703" spans="2:24" s="108" customFormat="1" x14ac:dyDescent="0.2">
      <c r="B703" s="109"/>
      <c r="D703" s="109"/>
      <c r="X703" s="111"/>
    </row>
    <row r="704" spans="2:24" s="108" customFormat="1" x14ac:dyDescent="0.2">
      <c r="B704" s="109"/>
      <c r="D704" s="109"/>
      <c r="X704" s="111"/>
    </row>
    <row r="705" spans="2:24" s="108" customFormat="1" x14ac:dyDescent="0.2">
      <c r="B705" s="109"/>
      <c r="D705" s="109"/>
      <c r="X705" s="111"/>
    </row>
    <row r="706" spans="2:24" s="108" customFormat="1" x14ac:dyDescent="0.2">
      <c r="B706" s="109"/>
      <c r="D706" s="109"/>
      <c r="X706" s="111"/>
    </row>
    <row r="707" spans="2:24" s="108" customFormat="1" x14ac:dyDescent="0.2">
      <c r="B707" s="109"/>
      <c r="D707" s="109"/>
      <c r="X707" s="111"/>
    </row>
    <row r="708" spans="2:24" s="108" customFormat="1" x14ac:dyDescent="0.2">
      <c r="B708" s="109"/>
      <c r="D708" s="109"/>
      <c r="X708" s="111"/>
    </row>
    <row r="709" spans="2:24" s="108" customFormat="1" x14ac:dyDescent="0.2">
      <c r="B709" s="109"/>
      <c r="D709" s="109"/>
      <c r="X709" s="111"/>
    </row>
    <row r="710" spans="2:24" s="108" customFormat="1" x14ac:dyDescent="0.2">
      <c r="B710" s="109"/>
      <c r="D710" s="109"/>
      <c r="X710" s="111"/>
    </row>
    <row r="711" spans="2:24" s="108" customFormat="1" x14ac:dyDescent="0.2">
      <c r="B711" s="109"/>
      <c r="D711" s="109"/>
      <c r="X711" s="111"/>
    </row>
    <row r="712" spans="2:24" s="108" customFormat="1" x14ac:dyDescent="0.2">
      <c r="B712" s="109"/>
      <c r="D712" s="109"/>
      <c r="X712" s="111"/>
    </row>
    <row r="713" spans="2:24" s="108" customFormat="1" x14ac:dyDescent="0.2">
      <c r="B713" s="109"/>
      <c r="D713" s="109"/>
      <c r="X713" s="111"/>
    </row>
    <row r="714" spans="2:24" s="108" customFormat="1" x14ac:dyDescent="0.2">
      <c r="B714" s="109"/>
      <c r="D714" s="109"/>
      <c r="X714" s="111"/>
    </row>
    <row r="715" spans="2:24" s="108" customFormat="1" x14ac:dyDescent="0.2">
      <c r="B715" s="109"/>
      <c r="D715" s="109"/>
      <c r="X715" s="111"/>
    </row>
    <row r="716" spans="2:24" s="108" customFormat="1" x14ac:dyDescent="0.2">
      <c r="B716" s="109"/>
      <c r="D716" s="109"/>
      <c r="X716" s="111"/>
    </row>
    <row r="717" spans="2:24" s="108" customFormat="1" x14ac:dyDescent="0.2">
      <c r="B717" s="109"/>
      <c r="D717" s="109"/>
      <c r="X717" s="111"/>
    </row>
    <row r="718" spans="2:24" s="108" customFormat="1" x14ac:dyDescent="0.2">
      <c r="B718" s="109"/>
      <c r="D718" s="109"/>
      <c r="X718" s="111"/>
    </row>
    <row r="719" spans="2:24" s="108" customFormat="1" x14ac:dyDescent="0.2">
      <c r="B719" s="109"/>
      <c r="D719" s="109"/>
      <c r="X719" s="111"/>
    </row>
    <row r="720" spans="2:24" s="108" customFormat="1" x14ac:dyDescent="0.2">
      <c r="B720" s="109"/>
      <c r="D720" s="109"/>
      <c r="X720" s="111"/>
    </row>
    <row r="721" spans="2:24" s="108" customFormat="1" x14ac:dyDescent="0.2">
      <c r="B721" s="109"/>
      <c r="D721" s="109"/>
      <c r="X721" s="111"/>
    </row>
    <row r="722" spans="2:24" s="108" customFormat="1" x14ac:dyDescent="0.2">
      <c r="B722" s="109"/>
      <c r="D722" s="109"/>
      <c r="X722" s="111"/>
    </row>
    <row r="723" spans="2:24" s="108" customFormat="1" x14ac:dyDescent="0.2">
      <c r="B723" s="109"/>
      <c r="D723" s="109"/>
      <c r="X723" s="111"/>
    </row>
    <row r="724" spans="2:24" s="108" customFormat="1" x14ac:dyDescent="0.2">
      <c r="B724" s="109"/>
      <c r="D724" s="109"/>
      <c r="X724" s="111"/>
    </row>
    <row r="725" spans="2:24" s="108" customFormat="1" x14ac:dyDescent="0.2">
      <c r="B725" s="109"/>
      <c r="D725" s="109"/>
      <c r="X725" s="111"/>
    </row>
    <row r="726" spans="2:24" s="108" customFormat="1" x14ac:dyDescent="0.2">
      <c r="B726" s="109"/>
      <c r="D726" s="109"/>
      <c r="X726" s="111"/>
    </row>
    <row r="727" spans="2:24" s="108" customFormat="1" x14ac:dyDescent="0.2">
      <c r="B727" s="109"/>
      <c r="D727" s="109"/>
      <c r="X727" s="111"/>
    </row>
    <row r="728" spans="2:24" s="108" customFormat="1" x14ac:dyDescent="0.2">
      <c r="B728" s="109"/>
      <c r="D728" s="109"/>
      <c r="X728" s="111"/>
    </row>
    <row r="729" spans="2:24" s="108" customFormat="1" x14ac:dyDescent="0.2">
      <c r="B729" s="109"/>
      <c r="D729" s="109"/>
      <c r="X729" s="111"/>
    </row>
    <row r="730" spans="2:24" s="108" customFormat="1" x14ac:dyDescent="0.2">
      <c r="B730" s="109"/>
      <c r="D730" s="109"/>
      <c r="X730" s="111"/>
    </row>
    <row r="731" spans="2:24" s="108" customFormat="1" x14ac:dyDescent="0.2">
      <c r="B731" s="109"/>
      <c r="D731" s="109"/>
      <c r="X731" s="111"/>
    </row>
    <row r="732" spans="2:24" s="108" customFormat="1" x14ac:dyDescent="0.2">
      <c r="B732" s="109"/>
      <c r="D732" s="109"/>
      <c r="X732" s="111"/>
    </row>
    <row r="733" spans="2:24" s="108" customFormat="1" x14ac:dyDescent="0.2">
      <c r="B733" s="109"/>
      <c r="D733" s="109"/>
      <c r="X733" s="111"/>
    </row>
    <row r="734" spans="2:24" s="108" customFormat="1" x14ac:dyDescent="0.2">
      <c r="B734" s="109"/>
      <c r="D734" s="109"/>
      <c r="X734" s="111"/>
    </row>
    <row r="735" spans="2:24" s="108" customFormat="1" x14ac:dyDescent="0.2">
      <c r="B735" s="109"/>
      <c r="D735" s="109"/>
      <c r="X735" s="111"/>
    </row>
    <row r="736" spans="2:24" s="108" customFormat="1" x14ac:dyDescent="0.2">
      <c r="B736" s="109"/>
      <c r="D736" s="109"/>
      <c r="X736" s="111"/>
    </row>
    <row r="737" spans="2:24" s="108" customFormat="1" x14ac:dyDescent="0.2">
      <c r="B737" s="109"/>
      <c r="D737" s="109"/>
      <c r="X737" s="111"/>
    </row>
    <row r="738" spans="2:24" s="108" customFormat="1" x14ac:dyDescent="0.2">
      <c r="B738" s="109"/>
      <c r="D738" s="109"/>
      <c r="X738" s="111"/>
    </row>
    <row r="739" spans="2:24" s="108" customFormat="1" x14ac:dyDescent="0.2">
      <c r="B739" s="109"/>
      <c r="D739" s="109"/>
      <c r="X739" s="111"/>
    </row>
    <row r="740" spans="2:24" s="108" customFormat="1" x14ac:dyDescent="0.2">
      <c r="B740" s="109"/>
      <c r="D740" s="109"/>
      <c r="X740" s="111"/>
    </row>
    <row r="741" spans="2:24" s="108" customFormat="1" x14ac:dyDescent="0.2">
      <c r="B741" s="109"/>
      <c r="D741" s="109"/>
      <c r="X741" s="111"/>
    </row>
    <row r="742" spans="2:24" s="108" customFormat="1" x14ac:dyDescent="0.2">
      <c r="B742" s="109"/>
      <c r="D742" s="109"/>
      <c r="X742" s="111"/>
    </row>
    <row r="743" spans="2:24" s="108" customFormat="1" x14ac:dyDescent="0.2">
      <c r="B743" s="109"/>
      <c r="D743" s="109"/>
      <c r="X743" s="111"/>
    </row>
    <row r="744" spans="2:24" s="108" customFormat="1" x14ac:dyDescent="0.2">
      <c r="B744" s="109"/>
      <c r="D744" s="109"/>
      <c r="X744" s="111"/>
    </row>
    <row r="745" spans="2:24" s="108" customFormat="1" x14ac:dyDescent="0.2">
      <c r="B745" s="109"/>
      <c r="D745" s="109"/>
      <c r="X745" s="111"/>
    </row>
    <row r="746" spans="2:24" s="108" customFormat="1" x14ac:dyDescent="0.2">
      <c r="B746" s="109"/>
      <c r="D746" s="109"/>
      <c r="X746" s="111"/>
    </row>
    <row r="747" spans="2:24" s="108" customFormat="1" x14ac:dyDescent="0.2">
      <c r="B747" s="109"/>
      <c r="D747" s="109"/>
      <c r="X747" s="111"/>
    </row>
    <row r="748" spans="2:24" s="108" customFormat="1" x14ac:dyDescent="0.2">
      <c r="B748" s="109"/>
      <c r="D748" s="109"/>
      <c r="X748" s="111"/>
    </row>
    <row r="749" spans="2:24" s="108" customFormat="1" x14ac:dyDescent="0.2">
      <c r="B749" s="109"/>
      <c r="D749" s="109"/>
      <c r="X749" s="111"/>
    </row>
    <row r="750" spans="2:24" s="108" customFormat="1" x14ac:dyDescent="0.2">
      <c r="B750" s="109"/>
      <c r="D750" s="109"/>
      <c r="X750" s="111"/>
    </row>
    <row r="751" spans="2:24" s="108" customFormat="1" x14ac:dyDescent="0.2">
      <c r="B751" s="109"/>
      <c r="D751" s="109"/>
      <c r="X751" s="111"/>
    </row>
    <row r="752" spans="2:24" s="108" customFormat="1" x14ac:dyDescent="0.2">
      <c r="B752" s="109"/>
      <c r="D752" s="109"/>
      <c r="X752" s="111"/>
    </row>
    <row r="753" spans="2:24" s="108" customFormat="1" x14ac:dyDescent="0.2">
      <c r="B753" s="109"/>
      <c r="D753" s="109"/>
      <c r="X753" s="111"/>
    </row>
    <row r="754" spans="2:24" s="108" customFormat="1" x14ac:dyDescent="0.2">
      <c r="B754" s="109"/>
      <c r="D754" s="109"/>
      <c r="X754" s="111"/>
    </row>
    <row r="755" spans="2:24" s="108" customFormat="1" x14ac:dyDescent="0.2">
      <c r="B755" s="109"/>
      <c r="D755" s="109"/>
      <c r="X755" s="111"/>
    </row>
    <row r="756" spans="2:24" s="108" customFormat="1" x14ac:dyDescent="0.2">
      <c r="B756" s="109"/>
      <c r="D756" s="109"/>
      <c r="X756" s="111"/>
    </row>
    <row r="757" spans="2:24" s="108" customFormat="1" x14ac:dyDescent="0.2">
      <c r="B757" s="109"/>
      <c r="D757" s="109"/>
      <c r="X757" s="111"/>
    </row>
    <row r="758" spans="2:24" s="108" customFormat="1" x14ac:dyDescent="0.2">
      <c r="B758" s="109"/>
      <c r="D758" s="109"/>
      <c r="X758" s="111"/>
    </row>
    <row r="759" spans="2:24" s="108" customFormat="1" x14ac:dyDescent="0.2">
      <c r="B759" s="109"/>
      <c r="D759" s="109"/>
      <c r="X759" s="111"/>
    </row>
    <row r="760" spans="2:24" s="108" customFormat="1" x14ac:dyDescent="0.2">
      <c r="B760" s="109"/>
      <c r="D760" s="109"/>
      <c r="X760" s="111"/>
    </row>
    <row r="761" spans="2:24" s="108" customFormat="1" x14ac:dyDescent="0.2">
      <c r="B761" s="109"/>
      <c r="D761" s="109"/>
      <c r="X761" s="111"/>
    </row>
    <row r="762" spans="2:24" s="108" customFormat="1" x14ac:dyDescent="0.2">
      <c r="B762" s="109"/>
      <c r="D762" s="109"/>
      <c r="X762" s="111"/>
    </row>
    <row r="763" spans="2:24" s="108" customFormat="1" x14ac:dyDescent="0.2">
      <c r="B763" s="109"/>
      <c r="D763" s="109"/>
      <c r="X763" s="111"/>
    </row>
    <row r="764" spans="2:24" s="108" customFormat="1" x14ac:dyDescent="0.2">
      <c r="B764" s="109"/>
      <c r="D764" s="109"/>
      <c r="X764" s="111"/>
    </row>
    <row r="765" spans="2:24" s="108" customFormat="1" x14ac:dyDescent="0.2">
      <c r="B765" s="109"/>
      <c r="D765" s="109"/>
      <c r="X765" s="111"/>
    </row>
    <row r="766" spans="2:24" s="108" customFormat="1" x14ac:dyDescent="0.2">
      <c r="B766" s="109"/>
      <c r="D766" s="109"/>
      <c r="X766" s="111"/>
    </row>
    <row r="767" spans="2:24" s="108" customFormat="1" x14ac:dyDescent="0.2">
      <c r="B767" s="109"/>
      <c r="D767" s="109"/>
      <c r="X767" s="111"/>
    </row>
    <row r="768" spans="2:24" s="108" customFormat="1" x14ac:dyDescent="0.2">
      <c r="B768" s="109"/>
      <c r="D768" s="109"/>
      <c r="X768" s="111"/>
    </row>
    <row r="769" spans="2:24" s="108" customFormat="1" x14ac:dyDescent="0.2">
      <c r="B769" s="109"/>
      <c r="D769" s="109"/>
      <c r="X769" s="111"/>
    </row>
    <row r="770" spans="2:24" s="108" customFormat="1" x14ac:dyDescent="0.2">
      <c r="B770" s="109"/>
      <c r="D770" s="109"/>
      <c r="X770" s="111"/>
    </row>
    <row r="771" spans="2:24" s="108" customFormat="1" x14ac:dyDescent="0.2">
      <c r="B771" s="109"/>
      <c r="D771" s="109"/>
      <c r="X771" s="111"/>
    </row>
    <row r="772" spans="2:24" s="108" customFormat="1" x14ac:dyDescent="0.2">
      <c r="B772" s="109"/>
      <c r="D772" s="109"/>
      <c r="X772" s="111"/>
    </row>
    <row r="773" spans="2:24" s="108" customFormat="1" x14ac:dyDescent="0.2">
      <c r="B773" s="109"/>
      <c r="D773" s="109"/>
      <c r="X773" s="111"/>
    </row>
    <row r="774" spans="2:24" s="108" customFormat="1" x14ac:dyDescent="0.2">
      <c r="B774" s="109"/>
      <c r="D774" s="109"/>
      <c r="X774" s="111"/>
    </row>
    <row r="775" spans="2:24" s="108" customFormat="1" x14ac:dyDescent="0.2">
      <c r="B775" s="109"/>
      <c r="D775" s="109"/>
      <c r="X775" s="111"/>
    </row>
    <row r="776" spans="2:24" s="108" customFormat="1" x14ac:dyDescent="0.2">
      <c r="B776" s="109"/>
      <c r="D776" s="109"/>
      <c r="X776" s="111"/>
    </row>
    <row r="777" spans="2:24" s="108" customFormat="1" x14ac:dyDescent="0.2">
      <c r="B777" s="109"/>
      <c r="D777" s="109"/>
      <c r="X777" s="111"/>
    </row>
    <row r="778" spans="2:24" s="108" customFormat="1" x14ac:dyDescent="0.2">
      <c r="B778" s="109"/>
      <c r="D778" s="109"/>
      <c r="X778" s="111"/>
    </row>
    <row r="779" spans="2:24" s="108" customFormat="1" x14ac:dyDescent="0.2">
      <c r="B779" s="109"/>
      <c r="D779" s="109"/>
      <c r="X779" s="111"/>
    </row>
    <row r="780" spans="2:24" s="108" customFormat="1" x14ac:dyDescent="0.2">
      <c r="B780" s="109"/>
      <c r="D780" s="109"/>
      <c r="X780" s="111"/>
    </row>
    <row r="781" spans="2:24" s="108" customFormat="1" x14ac:dyDescent="0.2">
      <c r="B781" s="109"/>
      <c r="D781" s="109"/>
      <c r="X781" s="111"/>
    </row>
    <row r="782" spans="2:24" s="108" customFormat="1" x14ac:dyDescent="0.2">
      <c r="B782" s="109"/>
      <c r="D782" s="109"/>
      <c r="X782" s="111"/>
    </row>
    <row r="783" spans="2:24" s="108" customFormat="1" x14ac:dyDescent="0.2">
      <c r="B783" s="109"/>
      <c r="D783" s="109"/>
      <c r="X783" s="111"/>
    </row>
    <row r="784" spans="2:24" s="108" customFormat="1" x14ac:dyDescent="0.2">
      <c r="B784" s="109"/>
      <c r="D784" s="109"/>
      <c r="X784" s="111"/>
    </row>
    <row r="785" spans="2:24" s="108" customFormat="1" x14ac:dyDescent="0.2">
      <c r="B785" s="109"/>
      <c r="D785" s="109"/>
      <c r="X785" s="111"/>
    </row>
    <row r="786" spans="2:24" s="108" customFormat="1" x14ac:dyDescent="0.2">
      <c r="B786" s="109"/>
      <c r="D786" s="109"/>
      <c r="X786" s="111"/>
    </row>
    <row r="787" spans="2:24" s="108" customFormat="1" x14ac:dyDescent="0.2">
      <c r="B787" s="109"/>
      <c r="D787" s="109"/>
      <c r="X787" s="111"/>
    </row>
    <row r="788" spans="2:24" s="108" customFormat="1" x14ac:dyDescent="0.2">
      <c r="B788" s="109"/>
      <c r="D788" s="109"/>
      <c r="X788" s="111"/>
    </row>
    <row r="789" spans="2:24" s="108" customFormat="1" x14ac:dyDescent="0.2">
      <c r="B789" s="109"/>
      <c r="D789" s="109"/>
      <c r="X789" s="111"/>
    </row>
    <row r="790" spans="2:24" s="108" customFormat="1" x14ac:dyDescent="0.2">
      <c r="B790" s="109"/>
      <c r="D790" s="109"/>
      <c r="X790" s="111"/>
    </row>
    <row r="791" spans="2:24" s="108" customFormat="1" x14ac:dyDescent="0.2">
      <c r="B791" s="109"/>
      <c r="D791" s="109"/>
      <c r="X791" s="111"/>
    </row>
    <row r="792" spans="2:24" s="108" customFormat="1" x14ac:dyDescent="0.2">
      <c r="B792" s="109"/>
      <c r="D792" s="109"/>
      <c r="X792" s="111"/>
    </row>
    <row r="793" spans="2:24" s="108" customFormat="1" x14ac:dyDescent="0.2">
      <c r="B793" s="109"/>
      <c r="D793" s="109"/>
      <c r="X793" s="111"/>
    </row>
    <row r="794" spans="2:24" s="108" customFormat="1" x14ac:dyDescent="0.2">
      <c r="B794" s="109"/>
      <c r="D794" s="109"/>
      <c r="X794" s="111"/>
    </row>
    <row r="795" spans="2:24" s="108" customFormat="1" x14ac:dyDescent="0.2">
      <c r="B795" s="109"/>
      <c r="D795" s="109"/>
      <c r="X795" s="111"/>
    </row>
    <row r="796" spans="2:24" s="108" customFormat="1" x14ac:dyDescent="0.2">
      <c r="B796" s="109"/>
      <c r="D796" s="109"/>
      <c r="X796" s="111"/>
    </row>
    <row r="797" spans="2:24" s="108" customFormat="1" x14ac:dyDescent="0.2">
      <c r="B797" s="109"/>
      <c r="D797" s="109"/>
      <c r="X797" s="111"/>
    </row>
    <row r="798" spans="2:24" s="108" customFormat="1" x14ac:dyDescent="0.2">
      <c r="B798" s="109"/>
      <c r="D798" s="109"/>
      <c r="X798" s="111"/>
    </row>
    <row r="799" spans="2:24" s="108" customFormat="1" x14ac:dyDescent="0.2">
      <c r="B799" s="109"/>
      <c r="D799" s="109"/>
      <c r="X799" s="111"/>
    </row>
    <row r="800" spans="2:24" s="108" customFormat="1" x14ac:dyDescent="0.2">
      <c r="B800" s="109"/>
      <c r="D800" s="109"/>
      <c r="X800" s="111"/>
    </row>
    <row r="801" spans="2:24" s="108" customFormat="1" x14ac:dyDescent="0.2">
      <c r="B801" s="109"/>
      <c r="D801" s="109"/>
      <c r="X801" s="111"/>
    </row>
    <row r="802" spans="2:24" s="108" customFormat="1" x14ac:dyDescent="0.2">
      <c r="B802" s="109"/>
      <c r="D802" s="109"/>
      <c r="X802" s="111"/>
    </row>
    <row r="803" spans="2:24" s="108" customFormat="1" x14ac:dyDescent="0.2">
      <c r="B803" s="109"/>
      <c r="D803" s="109"/>
      <c r="X803" s="111"/>
    </row>
    <row r="804" spans="2:24" s="108" customFormat="1" x14ac:dyDescent="0.2">
      <c r="B804" s="109"/>
      <c r="D804" s="109"/>
      <c r="X804" s="111"/>
    </row>
    <row r="805" spans="2:24" s="108" customFormat="1" x14ac:dyDescent="0.2">
      <c r="B805" s="109"/>
      <c r="D805" s="109"/>
      <c r="X805" s="111"/>
    </row>
    <row r="806" spans="2:24" s="108" customFormat="1" x14ac:dyDescent="0.2">
      <c r="B806" s="109"/>
      <c r="D806" s="109"/>
      <c r="X806" s="111"/>
    </row>
    <row r="807" spans="2:24" s="108" customFormat="1" x14ac:dyDescent="0.2">
      <c r="B807" s="109"/>
      <c r="D807" s="109"/>
      <c r="X807" s="111"/>
    </row>
    <row r="808" spans="2:24" s="108" customFormat="1" x14ac:dyDescent="0.2">
      <c r="B808" s="109"/>
      <c r="D808" s="109"/>
      <c r="X808" s="111"/>
    </row>
    <row r="809" spans="2:24" s="108" customFormat="1" x14ac:dyDescent="0.2">
      <c r="B809" s="109"/>
      <c r="D809" s="109"/>
      <c r="X809" s="111"/>
    </row>
    <row r="810" spans="2:24" s="108" customFormat="1" x14ac:dyDescent="0.2">
      <c r="B810" s="109"/>
      <c r="D810" s="109"/>
      <c r="X810" s="111"/>
    </row>
    <row r="811" spans="2:24" s="108" customFormat="1" x14ac:dyDescent="0.2">
      <c r="B811" s="109"/>
      <c r="D811" s="109"/>
      <c r="X811" s="111"/>
    </row>
    <row r="812" spans="2:24" s="108" customFormat="1" x14ac:dyDescent="0.2">
      <c r="B812" s="109"/>
      <c r="D812" s="109"/>
      <c r="X812" s="111"/>
    </row>
    <row r="813" spans="2:24" s="108" customFormat="1" x14ac:dyDescent="0.2">
      <c r="B813" s="109"/>
      <c r="D813" s="109"/>
      <c r="X813" s="111"/>
    </row>
    <row r="814" spans="2:24" s="108" customFormat="1" x14ac:dyDescent="0.2">
      <c r="B814" s="109"/>
      <c r="D814" s="109"/>
      <c r="X814" s="111"/>
    </row>
    <row r="815" spans="2:24" s="108" customFormat="1" x14ac:dyDescent="0.2">
      <c r="B815" s="109"/>
      <c r="D815" s="109"/>
      <c r="X815" s="111"/>
    </row>
    <row r="816" spans="2:24" s="108" customFormat="1" x14ac:dyDescent="0.2">
      <c r="B816" s="109"/>
      <c r="D816" s="109"/>
      <c r="X816" s="111"/>
    </row>
    <row r="817" spans="2:24" s="108" customFormat="1" x14ac:dyDescent="0.2">
      <c r="B817" s="109"/>
      <c r="D817" s="109"/>
      <c r="X817" s="111"/>
    </row>
    <row r="818" spans="2:24" s="108" customFormat="1" x14ac:dyDescent="0.2">
      <c r="B818" s="109"/>
      <c r="D818" s="109"/>
      <c r="X818" s="111"/>
    </row>
    <row r="819" spans="2:24" s="108" customFormat="1" x14ac:dyDescent="0.2">
      <c r="B819" s="109"/>
      <c r="D819" s="109"/>
      <c r="X819" s="111"/>
    </row>
    <row r="820" spans="2:24" s="108" customFormat="1" x14ac:dyDescent="0.2">
      <c r="B820" s="109"/>
      <c r="D820" s="109"/>
      <c r="X820" s="111"/>
    </row>
    <row r="821" spans="2:24" s="108" customFormat="1" x14ac:dyDescent="0.2">
      <c r="B821" s="109"/>
      <c r="D821" s="109"/>
      <c r="X821" s="111"/>
    </row>
    <row r="822" spans="2:24" s="108" customFormat="1" x14ac:dyDescent="0.2">
      <c r="B822" s="109"/>
      <c r="D822" s="109"/>
      <c r="X822" s="111"/>
    </row>
    <row r="823" spans="2:24" s="108" customFormat="1" x14ac:dyDescent="0.2">
      <c r="B823" s="109"/>
      <c r="D823" s="109"/>
      <c r="X823" s="111"/>
    </row>
    <row r="824" spans="2:24" s="108" customFormat="1" x14ac:dyDescent="0.2">
      <c r="B824" s="109"/>
      <c r="D824" s="109"/>
      <c r="X824" s="111"/>
    </row>
    <row r="825" spans="2:24" s="108" customFormat="1" x14ac:dyDescent="0.2">
      <c r="B825" s="109"/>
      <c r="D825" s="109"/>
      <c r="X825" s="111"/>
    </row>
    <row r="826" spans="2:24" s="108" customFormat="1" x14ac:dyDescent="0.2">
      <c r="B826" s="109"/>
      <c r="D826" s="109"/>
      <c r="X826" s="111"/>
    </row>
    <row r="827" spans="2:24" s="108" customFormat="1" x14ac:dyDescent="0.2">
      <c r="B827" s="109"/>
      <c r="D827" s="109"/>
      <c r="X827" s="111"/>
    </row>
    <row r="828" spans="2:24" s="108" customFormat="1" x14ac:dyDescent="0.2">
      <c r="B828" s="109"/>
      <c r="D828" s="109"/>
      <c r="X828" s="111"/>
    </row>
    <row r="829" spans="2:24" s="108" customFormat="1" x14ac:dyDescent="0.2">
      <c r="B829" s="109"/>
      <c r="D829" s="109"/>
      <c r="X829" s="111"/>
    </row>
    <row r="830" spans="2:24" s="108" customFormat="1" x14ac:dyDescent="0.2">
      <c r="B830" s="109"/>
      <c r="D830" s="109"/>
      <c r="X830" s="111"/>
    </row>
    <row r="831" spans="2:24" s="108" customFormat="1" x14ac:dyDescent="0.2">
      <c r="B831" s="109"/>
      <c r="D831" s="109"/>
      <c r="X831" s="111"/>
    </row>
    <row r="832" spans="2:24" s="108" customFormat="1" x14ac:dyDescent="0.2">
      <c r="B832" s="109"/>
      <c r="D832" s="109"/>
      <c r="X832" s="111"/>
    </row>
    <row r="833" spans="2:24" s="108" customFormat="1" x14ac:dyDescent="0.2">
      <c r="B833" s="109"/>
      <c r="D833" s="109"/>
      <c r="X833" s="111"/>
    </row>
    <row r="834" spans="2:24" s="108" customFormat="1" x14ac:dyDescent="0.2">
      <c r="B834" s="109"/>
      <c r="D834" s="109"/>
      <c r="X834" s="111"/>
    </row>
    <row r="835" spans="2:24" s="108" customFormat="1" x14ac:dyDescent="0.2">
      <c r="B835" s="109"/>
      <c r="D835" s="109"/>
      <c r="X835" s="111"/>
    </row>
    <row r="836" spans="2:24" s="108" customFormat="1" x14ac:dyDescent="0.2">
      <c r="B836" s="109"/>
      <c r="D836" s="109"/>
      <c r="X836" s="111"/>
    </row>
    <row r="837" spans="2:24" s="108" customFormat="1" x14ac:dyDescent="0.2">
      <c r="B837" s="109"/>
      <c r="D837" s="109"/>
      <c r="X837" s="111"/>
    </row>
    <row r="838" spans="2:24" s="108" customFormat="1" x14ac:dyDescent="0.2">
      <c r="B838" s="109"/>
      <c r="D838" s="109"/>
      <c r="X838" s="111"/>
    </row>
    <row r="839" spans="2:24" s="108" customFormat="1" x14ac:dyDescent="0.2">
      <c r="B839" s="109"/>
      <c r="D839" s="109"/>
      <c r="X839" s="111"/>
    </row>
    <row r="840" spans="2:24" s="108" customFormat="1" x14ac:dyDescent="0.2">
      <c r="B840" s="109"/>
      <c r="D840" s="109"/>
      <c r="X840" s="111"/>
    </row>
    <row r="841" spans="2:24" s="108" customFormat="1" x14ac:dyDescent="0.2">
      <c r="B841" s="109"/>
      <c r="D841" s="109"/>
      <c r="X841" s="111"/>
    </row>
    <row r="842" spans="2:24" s="108" customFormat="1" x14ac:dyDescent="0.2">
      <c r="B842" s="109"/>
      <c r="D842" s="109"/>
      <c r="X842" s="111"/>
    </row>
    <row r="843" spans="2:24" s="108" customFormat="1" x14ac:dyDescent="0.2">
      <c r="B843" s="109"/>
      <c r="D843" s="109"/>
      <c r="X843" s="111"/>
    </row>
    <row r="844" spans="2:24" s="108" customFormat="1" x14ac:dyDescent="0.2">
      <c r="B844" s="109"/>
      <c r="D844" s="109"/>
      <c r="X844" s="111"/>
    </row>
    <row r="845" spans="2:24" s="108" customFormat="1" x14ac:dyDescent="0.2">
      <c r="B845" s="109"/>
      <c r="D845" s="109"/>
      <c r="X845" s="111"/>
    </row>
    <row r="846" spans="2:24" s="108" customFormat="1" x14ac:dyDescent="0.2">
      <c r="B846" s="109"/>
      <c r="D846" s="109"/>
      <c r="X846" s="111"/>
    </row>
    <row r="847" spans="2:24" s="108" customFormat="1" x14ac:dyDescent="0.2">
      <c r="B847" s="109"/>
      <c r="D847" s="109"/>
      <c r="X847" s="111"/>
    </row>
    <row r="848" spans="2:24" s="108" customFormat="1" x14ac:dyDescent="0.2">
      <c r="B848" s="109"/>
      <c r="D848" s="109"/>
      <c r="X848" s="111"/>
    </row>
    <row r="849" spans="2:24" s="108" customFormat="1" x14ac:dyDescent="0.2">
      <c r="B849" s="109"/>
      <c r="D849" s="109"/>
      <c r="X849" s="111"/>
    </row>
    <row r="850" spans="2:24" s="108" customFormat="1" x14ac:dyDescent="0.2">
      <c r="B850" s="109"/>
      <c r="D850" s="109"/>
      <c r="X850" s="111"/>
    </row>
    <row r="851" spans="2:24" s="108" customFormat="1" x14ac:dyDescent="0.2">
      <c r="B851" s="109"/>
      <c r="D851" s="109"/>
      <c r="X851" s="111"/>
    </row>
    <row r="852" spans="2:24" s="108" customFormat="1" x14ac:dyDescent="0.2">
      <c r="B852" s="109"/>
      <c r="D852" s="109"/>
      <c r="X852" s="111"/>
    </row>
    <row r="853" spans="2:24" s="108" customFormat="1" x14ac:dyDescent="0.2">
      <c r="B853" s="109"/>
      <c r="D853" s="109"/>
      <c r="X853" s="111"/>
    </row>
    <row r="854" spans="2:24" s="108" customFormat="1" x14ac:dyDescent="0.2">
      <c r="B854" s="109"/>
      <c r="D854" s="109"/>
      <c r="X854" s="111"/>
    </row>
    <row r="855" spans="2:24" s="108" customFormat="1" x14ac:dyDescent="0.2">
      <c r="B855" s="109"/>
      <c r="D855" s="109"/>
      <c r="X855" s="111"/>
    </row>
    <row r="856" spans="2:24" s="108" customFormat="1" x14ac:dyDescent="0.2">
      <c r="B856" s="109"/>
      <c r="D856" s="109"/>
      <c r="X856" s="111"/>
    </row>
    <row r="857" spans="2:24" s="108" customFormat="1" x14ac:dyDescent="0.2">
      <c r="B857" s="109"/>
      <c r="D857" s="109"/>
      <c r="X857" s="111"/>
    </row>
    <row r="858" spans="2:24" s="108" customFormat="1" x14ac:dyDescent="0.2">
      <c r="B858" s="109"/>
      <c r="D858" s="109"/>
      <c r="X858" s="111"/>
    </row>
    <row r="859" spans="2:24" s="108" customFormat="1" x14ac:dyDescent="0.2">
      <c r="B859" s="109"/>
      <c r="D859" s="109"/>
      <c r="X859" s="111"/>
    </row>
    <row r="860" spans="2:24" s="108" customFormat="1" x14ac:dyDescent="0.2">
      <c r="B860" s="109"/>
      <c r="D860" s="109"/>
      <c r="X860" s="111"/>
    </row>
    <row r="861" spans="2:24" s="108" customFormat="1" x14ac:dyDescent="0.2">
      <c r="B861" s="109"/>
      <c r="D861" s="109"/>
      <c r="X861" s="111"/>
    </row>
    <row r="862" spans="2:24" s="108" customFormat="1" x14ac:dyDescent="0.2">
      <c r="B862" s="109"/>
      <c r="D862" s="109"/>
      <c r="X862" s="111"/>
    </row>
    <row r="863" spans="2:24" s="108" customFormat="1" x14ac:dyDescent="0.2">
      <c r="B863" s="109"/>
      <c r="D863" s="109"/>
      <c r="X863" s="111"/>
    </row>
    <row r="864" spans="2:24" s="108" customFormat="1" x14ac:dyDescent="0.2">
      <c r="B864" s="109"/>
      <c r="D864" s="109"/>
      <c r="X864" s="111"/>
    </row>
    <row r="865" spans="2:24" s="108" customFormat="1" x14ac:dyDescent="0.2">
      <c r="B865" s="109"/>
      <c r="D865" s="109"/>
      <c r="X865" s="111"/>
    </row>
    <row r="866" spans="2:24" s="108" customFormat="1" x14ac:dyDescent="0.2">
      <c r="B866" s="109"/>
      <c r="D866" s="109"/>
      <c r="X866" s="111"/>
    </row>
    <row r="867" spans="2:24" s="108" customFormat="1" x14ac:dyDescent="0.2">
      <c r="B867" s="109"/>
      <c r="D867" s="109"/>
      <c r="X867" s="111"/>
    </row>
    <row r="868" spans="2:24" s="108" customFormat="1" x14ac:dyDescent="0.2">
      <c r="B868" s="109"/>
      <c r="D868" s="109"/>
      <c r="X868" s="111"/>
    </row>
    <row r="869" spans="2:24" s="108" customFormat="1" x14ac:dyDescent="0.2">
      <c r="B869" s="109"/>
      <c r="D869" s="109"/>
      <c r="X869" s="111"/>
    </row>
    <row r="870" spans="2:24" s="108" customFormat="1" x14ac:dyDescent="0.2">
      <c r="B870" s="109"/>
      <c r="D870" s="109"/>
      <c r="X870" s="111"/>
    </row>
    <row r="871" spans="2:24" s="108" customFormat="1" x14ac:dyDescent="0.2">
      <c r="B871" s="109"/>
      <c r="D871" s="109"/>
      <c r="X871" s="111"/>
    </row>
    <row r="872" spans="2:24" s="108" customFormat="1" x14ac:dyDescent="0.2">
      <c r="B872" s="109"/>
      <c r="D872" s="109"/>
      <c r="X872" s="111"/>
    </row>
    <row r="873" spans="2:24" s="108" customFormat="1" x14ac:dyDescent="0.2">
      <c r="B873" s="109"/>
      <c r="D873" s="109"/>
      <c r="X873" s="111"/>
    </row>
    <row r="874" spans="2:24" s="108" customFormat="1" x14ac:dyDescent="0.2">
      <c r="B874" s="109"/>
      <c r="D874" s="109"/>
      <c r="X874" s="111"/>
    </row>
    <row r="875" spans="2:24" s="108" customFormat="1" x14ac:dyDescent="0.2">
      <c r="B875" s="109"/>
      <c r="D875" s="109"/>
      <c r="X875" s="111"/>
    </row>
    <row r="876" spans="2:24" s="108" customFormat="1" x14ac:dyDescent="0.2">
      <c r="B876" s="109"/>
      <c r="D876" s="109"/>
      <c r="X876" s="111"/>
    </row>
    <row r="877" spans="2:24" s="108" customFormat="1" x14ac:dyDescent="0.2">
      <c r="B877" s="109"/>
      <c r="D877" s="109"/>
      <c r="X877" s="111"/>
    </row>
    <row r="878" spans="2:24" s="108" customFormat="1" x14ac:dyDescent="0.2">
      <c r="B878" s="109"/>
      <c r="D878" s="109"/>
      <c r="X878" s="111"/>
    </row>
    <row r="879" spans="2:24" s="108" customFormat="1" x14ac:dyDescent="0.2">
      <c r="B879" s="109"/>
      <c r="D879" s="109"/>
      <c r="X879" s="111"/>
    </row>
    <row r="880" spans="2:24" s="108" customFormat="1" x14ac:dyDescent="0.2">
      <c r="B880" s="109"/>
      <c r="D880" s="109"/>
      <c r="X880" s="111"/>
    </row>
    <row r="881" spans="2:24" s="108" customFormat="1" x14ac:dyDescent="0.2">
      <c r="B881" s="109"/>
      <c r="D881" s="109"/>
      <c r="X881" s="111"/>
    </row>
    <row r="882" spans="2:24" s="108" customFormat="1" x14ac:dyDescent="0.2">
      <c r="B882" s="109"/>
      <c r="D882" s="109"/>
      <c r="X882" s="111"/>
    </row>
    <row r="883" spans="2:24" s="108" customFormat="1" x14ac:dyDescent="0.2">
      <c r="B883" s="109"/>
      <c r="D883" s="109"/>
      <c r="X883" s="111"/>
    </row>
    <row r="884" spans="2:24" s="108" customFormat="1" x14ac:dyDescent="0.2">
      <c r="B884" s="109"/>
      <c r="D884" s="109"/>
      <c r="X884" s="111"/>
    </row>
    <row r="885" spans="2:24" s="108" customFormat="1" x14ac:dyDescent="0.2">
      <c r="B885" s="109"/>
      <c r="D885" s="109"/>
      <c r="X885" s="111"/>
    </row>
    <row r="886" spans="2:24" s="108" customFormat="1" x14ac:dyDescent="0.2">
      <c r="B886" s="109"/>
      <c r="D886" s="109"/>
      <c r="X886" s="111"/>
    </row>
    <row r="887" spans="2:24" s="108" customFormat="1" x14ac:dyDescent="0.2">
      <c r="B887" s="109"/>
      <c r="D887" s="109"/>
      <c r="X887" s="111"/>
    </row>
    <row r="888" spans="2:24" s="108" customFormat="1" x14ac:dyDescent="0.2">
      <c r="B888" s="109"/>
      <c r="D888" s="109"/>
      <c r="X888" s="111"/>
    </row>
    <row r="889" spans="2:24" s="108" customFormat="1" x14ac:dyDescent="0.2">
      <c r="B889" s="109"/>
      <c r="D889" s="109"/>
      <c r="X889" s="111"/>
    </row>
    <row r="890" spans="2:24" s="108" customFormat="1" x14ac:dyDescent="0.2">
      <c r="B890" s="109"/>
      <c r="D890" s="109"/>
      <c r="X890" s="111"/>
    </row>
    <row r="891" spans="2:24" s="108" customFormat="1" x14ac:dyDescent="0.2">
      <c r="B891" s="109"/>
      <c r="D891" s="109"/>
      <c r="X891" s="111"/>
    </row>
    <row r="892" spans="2:24" s="108" customFormat="1" x14ac:dyDescent="0.2">
      <c r="B892" s="109"/>
      <c r="D892" s="109"/>
      <c r="X892" s="111"/>
    </row>
    <row r="893" spans="2:24" s="108" customFormat="1" x14ac:dyDescent="0.2">
      <c r="B893" s="109"/>
      <c r="D893" s="109"/>
      <c r="X893" s="111"/>
    </row>
    <row r="894" spans="2:24" s="108" customFormat="1" x14ac:dyDescent="0.2">
      <c r="B894" s="109"/>
      <c r="D894" s="109"/>
      <c r="X894" s="111"/>
    </row>
    <row r="895" spans="2:24" s="108" customFormat="1" x14ac:dyDescent="0.2">
      <c r="B895" s="109"/>
      <c r="D895" s="109"/>
      <c r="X895" s="111"/>
    </row>
    <row r="896" spans="2:24" s="108" customFormat="1" x14ac:dyDescent="0.2">
      <c r="B896" s="109"/>
      <c r="D896" s="109"/>
      <c r="X896" s="111"/>
    </row>
    <row r="897" spans="2:24" s="108" customFormat="1" x14ac:dyDescent="0.2">
      <c r="B897" s="109"/>
      <c r="D897" s="109"/>
      <c r="X897" s="111"/>
    </row>
    <row r="898" spans="2:24" s="108" customFormat="1" x14ac:dyDescent="0.2">
      <c r="B898" s="109"/>
      <c r="D898" s="109"/>
      <c r="X898" s="111"/>
    </row>
    <row r="899" spans="2:24" s="108" customFormat="1" x14ac:dyDescent="0.2">
      <c r="B899" s="109"/>
      <c r="D899" s="109"/>
      <c r="X899" s="111"/>
    </row>
    <row r="900" spans="2:24" s="108" customFormat="1" x14ac:dyDescent="0.2">
      <c r="B900" s="109"/>
      <c r="D900" s="109"/>
      <c r="X900" s="111"/>
    </row>
    <row r="901" spans="2:24" s="108" customFormat="1" x14ac:dyDescent="0.2">
      <c r="B901" s="109"/>
      <c r="D901" s="109"/>
      <c r="X901" s="111"/>
    </row>
    <row r="902" spans="2:24" s="108" customFormat="1" x14ac:dyDescent="0.2">
      <c r="B902" s="109"/>
      <c r="D902" s="109"/>
      <c r="X902" s="111"/>
    </row>
    <row r="903" spans="2:24" s="108" customFormat="1" x14ac:dyDescent="0.2">
      <c r="B903" s="109"/>
      <c r="D903" s="109"/>
      <c r="X903" s="111"/>
    </row>
    <row r="904" spans="2:24" s="108" customFormat="1" x14ac:dyDescent="0.2">
      <c r="B904" s="109"/>
      <c r="D904" s="109"/>
      <c r="X904" s="111"/>
    </row>
    <row r="905" spans="2:24" s="108" customFormat="1" x14ac:dyDescent="0.2">
      <c r="B905" s="109"/>
      <c r="D905" s="109"/>
      <c r="X905" s="111"/>
    </row>
    <row r="906" spans="2:24" s="108" customFormat="1" x14ac:dyDescent="0.2">
      <c r="B906" s="109"/>
      <c r="D906" s="109"/>
      <c r="X906" s="111"/>
    </row>
    <row r="907" spans="2:24" s="108" customFormat="1" x14ac:dyDescent="0.2">
      <c r="B907" s="109"/>
      <c r="D907" s="109"/>
      <c r="X907" s="111"/>
    </row>
    <row r="908" spans="2:24" s="108" customFormat="1" x14ac:dyDescent="0.2">
      <c r="B908" s="109"/>
      <c r="D908" s="109"/>
      <c r="X908" s="111"/>
    </row>
    <row r="909" spans="2:24" s="108" customFormat="1" x14ac:dyDescent="0.2">
      <c r="B909" s="109"/>
      <c r="D909" s="109"/>
      <c r="X909" s="111"/>
    </row>
    <row r="910" spans="2:24" s="108" customFormat="1" x14ac:dyDescent="0.2">
      <c r="B910" s="109"/>
      <c r="D910" s="109"/>
      <c r="X910" s="111"/>
    </row>
    <row r="911" spans="2:24" s="108" customFormat="1" x14ac:dyDescent="0.2">
      <c r="B911" s="109"/>
      <c r="D911" s="109"/>
      <c r="X911" s="111"/>
    </row>
    <row r="912" spans="2:24" s="108" customFormat="1" x14ac:dyDescent="0.2">
      <c r="B912" s="109"/>
      <c r="D912" s="109"/>
      <c r="X912" s="111"/>
    </row>
    <row r="913" spans="2:24" s="108" customFormat="1" x14ac:dyDescent="0.2">
      <c r="B913" s="109"/>
      <c r="D913" s="109"/>
      <c r="X913" s="111"/>
    </row>
    <row r="914" spans="2:24" s="108" customFormat="1" x14ac:dyDescent="0.2">
      <c r="B914" s="109"/>
      <c r="D914" s="109"/>
      <c r="X914" s="111"/>
    </row>
    <row r="915" spans="2:24" s="108" customFormat="1" x14ac:dyDescent="0.2">
      <c r="B915" s="109"/>
      <c r="D915" s="109"/>
      <c r="X915" s="111"/>
    </row>
    <row r="916" spans="2:24" s="108" customFormat="1" x14ac:dyDescent="0.2">
      <c r="B916" s="109"/>
      <c r="D916" s="109"/>
      <c r="X916" s="111"/>
    </row>
    <row r="917" spans="2:24" s="108" customFormat="1" x14ac:dyDescent="0.2">
      <c r="B917" s="109"/>
      <c r="D917" s="109"/>
      <c r="X917" s="111"/>
    </row>
    <row r="918" spans="2:24" s="108" customFormat="1" x14ac:dyDescent="0.2">
      <c r="B918" s="109"/>
      <c r="D918" s="109"/>
      <c r="X918" s="111"/>
    </row>
    <row r="919" spans="2:24" s="108" customFormat="1" x14ac:dyDescent="0.2">
      <c r="B919" s="109"/>
      <c r="D919" s="109"/>
      <c r="X919" s="111"/>
    </row>
    <row r="920" spans="2:24" s="108" customFormat="1" x14ac:dyDescent="0.2">
      <c r="B920" s="109"/>
      <c r="D920" s="109"/>
      <c r="X920" s="111"/>
    </row>
    <row r="921" spans="2:24" s="108" customFormat="1" x14ac:dyDescent="0.2">
      <c r="B921" s="109"/>
      <c r="D921" s="109"/>
      <c r="X921" s="111"/>
    </row>
    <row r="922" spans="2:24" s="108" customFormat="1" x14ac:dyDescent="0.2">
      <c r="B922" s="109"/>
      <c r="D922" s="109"/>
      <c r="X922" s="111"/>
    </row>
    <row r="923" spans="2:24" s="108" customFormat="1" x14ac:dyDescent="0.2">
      <c r="B923" s="109"/>
      <c r="D923" s="109"/>
      <c r="X923" s="111"/>
    </row>
    <row r="924" spans="2:24" s="108" customFormat="1" x14ac:dyDescent="0.2">
      <c r="B924" s="109"/>
      <c r="D924" s="109"/>
      <c r="X924" s="111"/>
    </row>
    <row r="925" spans="2:24" s="108" customFormat="1" x14ac:dyDescent="0.2">
      <c r="B925" s="109"/>
      <c r="D925" s="109"/>
      <c r="X925" s="111"/>
    </row>
    <row r="926" spans="2:24" s="108" customFormat="1" x14ac:dyDescent="0.2">
      <c r="B926" s="109"/>
      <c r="D926" s="109"/>
      <c r="X926" s="111"/>
    </row>
    <row r="927" spans="2:24" s="108" customFormat="1" x14ac:dyDescent="0.2">
      <c r="B927" s="109"/>
      <c r="D927" s="109"/>
      <c r="X927" s="111"/>
    </row>
    <row r="928" spans="2:24" s="108" customFormat="1" x14ac:dyDescent="0.2">
      <c r="B928" s="109"/>
      <c r="D928" s="109"/>
      <c r="X928" s="111"/>
    </row>
    <row r="929" spans="2:24" s="108" customFormat="1" x14ac:dyDescent="0.2">
      <c r="B929" s="109"/>
      <c r="D929" s="109"/>
      <c r="X929" s="111"/>
    </row>
    <row r="930" spans="2:24" s="108" customFormat="1" x14ac:dyDescent="0.2">
      <c r="B930" s="109"/>
      <c r="D930" s="109"/>
      <c r="X930" s="111"/>
    </row>
    <row r="931" spans="2:24" s="108" customFormat="1" x14ac:dyDescent="0.2">
      <c r="B931" s="109"/>
      <c r="D931" s="109"/>
      <c r="X931" s="111"/>
    </row>
    <row r="932" spans="2:24" s="108" customFormat="1" x14ac:dyDescent="0.2">
      <c r="B932" s="109"/>
      <c r="D932" s="109"/>
      <c r="X932" s="111"/>
    </row>
    <row r="933" spans="2:24" s="108" customFormat="1" x14ac:dyDescent="0.2">
      <c r="B933" s="109"/>
      <c r="D933" s="109"/>
      <c r="X933" s="111"/>
    </row>
    <row r="934" spans="2:24" s="108" customFormat="1" x14ac:dyDescent="0.2">
      <c r="B934" s="109"/>
      <c r="D934" s="109"/>
      <c r="X934" s="111"/>
    </row>
    <row r="935" spans="2:24" s="108" customFormat="1" x14ac:dyDescent="0.2">
      <c r="B935" s="109"/>
      <c r="D935" s="109"/>
      <c r="X935" s="111"/>
    </row>
    <row r="936" spans="2:24" s="108" customFormat="1" x14ac:dyDescent="0.2">
      <c r="B936" s="109"/>
      <c r="D936" s="109"/>
      <c r="X936" s="111"/>
    </row>
    <row r="937" spans="2:24" s="108" customFormat="1" x14ac:dyDescent="0.2">
      <c r="B937" s="109"/>
      <c r="D937" s="109"/>
      <c r="X937" s="111"/>
    </row>
    <row r="938" spans="2:24" s="108" customFormat="1" x14ac:dyDescent="0.2">
      <c r="B938" s="109"/>
      <c r="D938" s="109"/>
      <c r="X938" s="111"/>
    </row>
    <row r="939" spans="2:24" s="108" customFormat="1" x14ac:dyDescent="0.2">
      <c r="B939" s="109"/>
      <c r="D939" s="109"/>
      <c r="X939" s="111"/>
    </row>
    <row r="940" spans="2:24" s="108" customFormat="1" x14ac:dyDescent="0.2">
      <c r="B940" s="109"/>
      <c r="D940" s="109"/>
      <c r="X940" s="111"/>
    </row>
    <row r="941" spans="2:24" s="108" customFormat="1" x14ac:dyDescent="0.2">
      <c r="B941" s="109"/>
      <c r="D941" s="109"/>
      <c r="X941" s="111"/>
    </row>
    <row r="942" spans="2:24" s="108" customFormat="1" x14ac:dyDescent="0.2">
      <c r="B942" s="109"/>
      <c r="D942" s="109"/>
      <c r="X942" s="111"/>
    </row>
    <row r="943" spans="2:24" s="108" customFormat="1" x14ac:dyDescent="0.2">
      <c r="B943" s="109"/>
      <c r="D943" s="109"/>
      <c r="X943" s="111"/>
    </row>
    <row r="944" spans="2:24" s="108" customFormat="1" x14ac:dyDescent="0.2">
      <c r="B944" s="109"/>
      <c r="D944" s="109"/>
      <c r="X944" s="111"/>
    </row>
    <row r="945" spans="2:24" s="108" customFormat="1" x14ac:dyDescent="0.2">
      <c r="B945" s="109"/>
      <c r="D945" s="109"/>
      <c r="X945" s="111"/>
    </row>
    <row r="946" spans="2:24" s="108" customFormat="1" x14ac:dyDescent="0.2">
      <c r="B946" s="109"/>
      <c r="D946" s="109"/>
      <c r="X946" s="111"/>
    </row>
    <row r="947" spans="2:24" s="108" customFormat="1" x14ac:dyDescent="0.2">
      <c r="B947" s="109"/>
      <c r="D947" s="109"/>
      <c r="X947" s="111"/>
    </row>
    <row r="948" spans="2:24" s="108" customFormat="1" x14ac:dyDescent="0.2">
      <c r="B948" s="109"/>
      <c r="D948" s="109"/>
      <c r="X948" s="111"/>
    </row>
    <row r="949" spans="2:24" s="108" customFormat="1" x14ac:dyDescent="0.2">
      <c r="B949" s="109"/>
      <c r="D949" s="109"/>
      <c r="X949" s="111"/>
    </row>
    <row r="950" spans="2:24" s="108" customFormat="1" x14ac:dyDescent="0.2">
      <c r="B950" s="109"/>
      <c r="D950" s="109"/>
      <c r="X950" s="111"/>
    </row>
    <row r="951" spans="2:24" s="108" customFormat="1" x14ac:dyDescent="0.2">
      <c r="B951" s="109"/>
      <c r="D951" s="109"/>
      <c r="X951" s="111"/>
    </row>
    <row r="952" spans="2:24" s="108" customFormat="1" x14ac:dyDescent="0.2">
      <c r="B952" s="109"/>
      <c r="D952" s="109"/>
      <c r="X952" s="111"/>
    </row>
    <row r="953" spans="2:24" s="108" customFormat="1" x14ac:dyDescent="0.2">
      <c r="B953" s="109"/>
      <c r="D953" s="109"/>
      <c r="X953" s="111"/>
    </row>
    <row r="954" spans="2:24" s="108" customFormat="1" x14ac:dyDescent="0.2">
      <c r="B954" s="109"/>
      <c r="D954" s="109"/>
      <c r="X954" s="111"/>
    </row>
    <row r="955" spans="2:24" s="108" customFormat="1" x14ac:dyDescent="0.2">
      <c r="B955" s="109"/>
      <c r="D955" s="109"/>
      <c r="X955" s="111"/>
    </row>
    <row r="956" spans="2:24" s="108" customFormat="1" x14ac:dyDescent="0.2">
      <c r="B956" s="109"/>
      <c r="D956" s="109"/>
      <c r="X956" s="111"/>
    </row>
    <row r="957" spans="2:24" s="108" customFormat="1" x14ac:dyDescent="0.2">
      <c r="B957" s="109"/>
      <c r="D957" s="109"/>
      <c r="X957" s="111"/>
    </row>
    <row r="958" spans="2:24" s="108" customFormat="1" x14ac:dyDescent="0.2">
      <c r="B958" s="109"/>
      <c r="D958" s="109"/>
      <c r="X958" s="111"/>
    </row>
    <row r="959" spans="2:24" s="108" customFormat="1" x14ac:dyDescent="0.2">
      <c r="B959" s="109"/>
      <c r="D959" s="109"/>
      <c r="X959" s="111"/>
    </row>
    <row r="960" spans="2:24" s="108" customFormat="1" x14ac:dyDescent="0.2">
      <c r="B960" s="109"/>
      <c r="D960" s="109"/>
      <c r="X960" s="111"/>
    </row>
    <row r="961" spans="2:24" s="108" customFormat="1" x14ac:dyDescent="0.2">
      <c r="B961" s="109"/>
      <c r="D961" s="109"/>
      <c r="X961" s="111"/>
    </row>
    <row r="962" spans="2:24" s="108" customFormat="1" x14ac:dyDescent="0.2">
      <c r="B962" s="109"/>
      <c r="D962" s="109"/>
      <c r="X962" s="111"/>
    </row>
    <row r="963" spans="2:24" s="108" customFormat="1" x14ac:dyDescent="0.2">
      <c r="B963" s="109"/>
      <c r="D963" s="109"/>
      <c r="X963" s="111"/>
    </row>
    <row r="964" spans="2:24" s="108" customFormat="1" x14ac:dyDescent="0.2">
      <c r="B964" s="109"/>
      <c r="D964" s="109"/>
      <c r="X964" s="111"/>
    </row>
    <row r="965" spans="2:24" s="108" customFormat="1" x14ac:dyDescent="0.2">
      <c r="B965" s="109"/>
      <c r="D965" s="109"/>
      <c r="X965" s="111"/>
    </row>
    <row r="966" spans="2:24" s="108" customFormat="1" x14ac:dyDescent="0.2">
      <c r="B966" s="109"/>
      <c r="D966" s="109"/>
      <c r="X966" s="111"/>
    </row>
    <row r="967" spans="2:24" s="108" customFormat="1" x14ac:dyDescent="0.2">
      <c r="B967" s="109"/>
      <c r="D967" s="109"/>
      <c r="X967" s="111"/>
    </row>
    <row r="968" spans="2:24" s="108" customFormat="1" x14ac:dyDescent="0.2">
      <c r="B968" s="109"/>
      <c r="D968" s="109"/>
      <c r="X968" s="111"/>
    </row>
    <row r="969" spans="2:24" s="108" customFormat="1" x14ac:dyDescent="0.2">
      <c r="B969" s="109"/>
      <c r="D969" s="109"/>
      <c r="X969" s="111"/>
    </row>
    <row r="970" spans="2:24" s="108" customFormat="1" x14ac:dyDescent="0.2">
      <c r="B970" s="109"/>
      <c r="D970" s="109"/>
      <c r="X970" s="111"/>
    </row>
    <row r="971" spans="2:24" s="108" customFormat="1" x14ac:dyDescent="0.2">
      <c r="B971" s="109"/>
      <c r="D971" s="109"/>
      <c r="X971" s="111"/>
    </row>
    <row r="972" spans="2:24" s="108" customFormat="1" x14ac:dyDescent="0.2">
      <c r="B972" s="109"/>
      <c r="D972" s="109"/>
      <c r="X972" s="111"/>
    </row>
    <row r="973" spans="2:24" s="108" customFormat="1" x14ac:dyDescent="0.2">
      <c r="B973" s="109"/>
      <c r="D973" s="109"/>
      <c r="X973" s="111"/>
    </row>
    <row r="974" spans="2:24" s="108" customFormat="1" x14ac:dyDescent="0.2">
      <c r="B974" s="109"/>
      <c r="D974" s="109"/>
      <c r="X974" s="111"/>
    </row>
    <row r="975" spans="2:24" s="108" customFormat="1" x14ac:dyDescent="0.2">
      <c r="B975" s="109"/>
      <c r="D975" s="109"/>
      <c r="X975" s="111"/>
    </row>
    <row r="976" spans="2:24" s="108" customFormat="1" x14ac:dyDescent="0.2">
      <c r="B976" s="109"/>
      <c r="D976" s="109"/>
      <c r="X976" s="111"/>
    </row>
    <row r="977" spans="2:24" s="108" customFormat="1" x14ac:dyDescent="0.2">
      <c r="B977" s="109"/>
      <c r="D977" s="109"/>
      <c r="X977" s="111"/>
    </row>
    <row r="978" spans="2:24" s="108" customFormat="1" x14ac:dyDescent="0.2">
      <c r="B978" s="109"/>
      <c r="D978" s="109"/>
      <c r="X978" s="111"/>
    </row>
    <row r="979" spans="2:24" s="108" customFormat="1" x14ac:dyDescent="0.2">
      <c r="B979" s="109"/>
      <c r="D979" s="109"/>
      <c r="X979" s="111"/>
    </row>
    <row r="980" spans="2:24" s="108" customFormat="1" x14ac:dyDescent="0.2">
      <c r="B980" s="109"/>
      <c r="D980" s="109"/>
      <c r="X980" s="111"/>
    </row>
    <row r="981" spans="2:24" s="108" customFormat="1" x14ac:dyDescent="0.2">
      <c r="B981" s="109"/>
      <c r="D981" s="109"/>
      <c r="X981" s="111"/>
    </row>
    <row r="982" spans="2:24" s="108" customFormat="1" x14ac:dyDescent="0.2">
      <c r="B982" s="109"/>
      <c r="D982" s="109"/>
      <c r="X982" s="111"/>
    </row>
    <row r="983" spans="2:24" s="108" customFormat="1" x14ac:dyDescent="0.2">
      <c r="B983" s="109"/>
      <c r="D983" s="109"/>
      <c r="X983" s="111"/>
    </row>
    <row r="984" spans="2:24" s="108" customFormat="1" x14ac:dyDescent="0.2">
      <c r="B984" s="109"/>
      <c r="D984" s="109"/>
      <c r="X984" s="111"/>
    </row>
    <row r="985" spans="2:24" s="108" customFormat="1" x14ac:dyDescent="0.2">
      <c r="B985" s="109"/>
      <c r="D985" s="109"/>
      <c r="X985" s="111"/>
    </row>
    <row r="986" spans="2:24" s="108" customFormat="1" x14ac:dyDescent="0.2">
      <c r="B986" s="109"/>
      <c r="D986" s="109"/>
      <c r="X986" s="111"/>
    </row>
    <row r="987" spans="2:24" s="108" customFormat="1" x14ac:dyDescent="0.2">
      <c r="B987" s="109"/>
      <c r="D987" s="109"/>
      <c r="X987" s="111"/>
    </row>
    <row r="988" spans="2:24" s="108" customFormat="1" x14ac:dyDescent="0.2">
      <c r="B988" s="109"/>
      <c r="D988" s="109"/>
      <c r="X988" s="111"/>
    </row>
    <row r="989" spans="2:24" s="108" customFormat="1" x14ac:dyDescent="0.2">
      <c r="B989" s="109"/>
      <c r="D989" s="109"/>
      <c r="X989" s="111"/>
    </row>
    <row r="990" spans="2:24" s="108" customFormat="1" x14ac:dyDescent="0.2">
      <c r="B990" s="109"/>
      <c r="D990" s="109"/>
      <c r="X990" s="111"/>
    </row>
    <row r="991" spans="2:24" s="108" customFormat="1" x14ac:dyDescent="0.2">
      <c r="B991" s="109"/>
      <c r="D991" s="109"/>
      <c r="X991" s="111"/>
    </row>
    <row r="992" spans="2:24" s="108" customFormat="1" x14ac:dyDescent="0.2">
      <c r="B992" s="109"/>
      <c r="D992" s="109"/>
      <c r="X992" s="111"/>
    </row>
    <row r="993" spans="2:24" s="108" customFormat="1" x14ac:dyDescent="0.2">
      <c r="B993" s="109"/>
      <c r="D993" s="109"/>
      <c r="X993" s="111"/>
    </row>
    <row r="994" spans="2:24" s="108" customFormat="1" x14ac:dyDescent="0.2">
      <c r="B994" s="109"/>
      <c r="D994" s="109"/>
      <c r="X994" s="111"/>
    </row>
    <row r="995" spans="2:24" s="108" customFormat="1" x14ac:dyDescent="0.2">
      <c r="B995" s="109"/>
      <c r="D995" s="109"/>
      <c r="X995" s="111"/>
    </row>
    <row r="996" spans="2:24" s="108" customFormat="1" x14ac:dyDescent="0.2">
      <c r="B996" s="109"/>
      <c r="D996" s="109"/>
      <c r="X996" s="111"/>
    </row>
    <row r="997" spans="2:24" s="108" customFormat="1" x14ac:dyDescent="0.2">
      <c r="B997" s="109"/>
      <c r="D997" s="109"/>
      <c r="X997" s="111"/>
    </row>
    <row r="998" spans="2:24" s="108" customFormat="1" x14ac:dyDescent="0.2">
      <c r="B998" s="109"/>
      <c r="D998" s="109"/>
      <c r="X998" s="111"/>
    </row>
    <row r="999" spans="2:24" s="108" customFormat="1" x14ac:dyDescent="0.2">
      <c r="B999" s="109"/>
      <c r="D999" s="109"/>
      <c r="X999" s="111"/>
    </row>
    <row r="1000" spans="2:24" s="108" customFormat="1" x14ac:dyDescent="0.2">
      <c r="B1000" s="109"/>
      <c r="D1000" s="109"/>
      <c r="X1000" s="111"/>
    </row>
    <row r="1001" spans="2:24" s="108" customFormat="1" x14ac:dyDescent="0.2">
      <c r="B1001" s="109"/>
      <c r="D1001" s="109"/>
      <c r="X1001" s="111"/>
    </row>
    <row r="1002" spans="2:24" s="108" customFormat="1" x14ac:dyDescent="0.2">
      <c r="B1002" s="109"/>
      <c r="D1002" s="109"/>
      <c r="X1002" s="111"/>
    </row>
    <row r="1003" spans="2:24" s="108" customFormat="1" x14ac:dyDescent="0.2">
      <c r="B1003" s="109"/>
      <c r="D1003" s="109"/>
      <c r="X1003" s="111"/>
    </row>
    <row r="1004" spans="2:24" s="108" customFormat="1" x14ac:dyDescent="0.2">
      <c r="B1004" s="109"/>
      <c r="D1004" s="109"/>
      <c r="X1004" s="111"/>
    </row>
    <row r="1005" spans="2:24" s="108" customFormat="1" x14ac:dyDescent="0.2">
      <c r="B1005" s="109"/>
      <c r="D1005" s="109"/>
      <c r="X1005" s="111"/>
    </row>
    <row r="1006" spans="2:24" s="108" customFormat="1" x14ac:dyDescent="0.2">
      <c r="B1006" s="109"/>
      <c r="D1006" s="109"/>
      <c r="X1006" s="111"/>
    </row>
    <row r="1007" spans="2:24" s="108" customFormat="1" x14ac:dyDescent="0.2">
      <c r="B1007" s="109"/>
      <c r="D1007" s="109"/>
      <c r="X1007" s="111"/>
    </row>
    <row r="1008" spans="2:24" s="108" customFormat="1" x14ac:dyDescent="0.2">
      <c r="B1008" s="109"/>
      <c r="D1008" s="109"/>
      <c r="X1008" s="111"/>
    </row>
    <row r="1009" spans="2:24" s="108" customFormat="1" x14ac:dyDescent="0.2">
      <c r="B1009" s="109"/>
      <c r="D1009" s="109"/>
      <c r="X1009" s="111"/>
    </row>
    <row r="1010" spans="2:24" s="108" customFormat="1" x14ac:dyDescent="0.2">
      <c r="B1010" s="109"/>
      <c r="D1010" s="109"/>
      <c r="X1010" s="111"/>
    </row>
    <row r="1011" spans="2:24" s="108" customFormat="1" x14ac:dyDescent="0.2">
      <c r="B1011" s="109"/>
      <c r="D1011" s="109"/>
      <c r="X1011" s="111"/>
    </row>
    <row r="1012" spans="2:24" s="108" customFormat="1" x14ac:dyDescent="0.2">
      <c r="B1012" s="109"/>
      <c r="D1012" s="109"/>
      <c r="X1012" s="111"/>
    </row>
    <row r="1013" spans="2:24" s="108" customFormat="1" x14ac:dyDescent="0.2">
      <c r="B1013" s="109"/>
      <c r="D1013" s="109"/>
      <c r="X1013" s="111"/>
    </row>
    <row r="1014" spans="2:24" s="108" customFormat="1" x14ac:dyDescent="0.2">
      <c r="B1014" s="109"/>
      <c r="D1014" s="109"/>
      <c r="X1014" s="111"/>
    </row>
    <row r="1015" spans="2:24" s="108" customFormat="1" x14ac:dyDescent="0.2">
      <c r="B1015" s="109"/>
      <c r="D1015" s="109"/>
      <c r="X1015" s="111"/>
    </row>
    <row r="1016" spans="2:24" s="108" customFormat="1" x14ac:dyDescent="0.2">
      <c r="B1016" s="109"/>
      <c r="D1016" s="109"/>
      <c r="X1016" s="111"/>
    </row>
    <row r="1017" spans="2:24" s="108" customFormat="1" x14ac:dyDescent="0.2">
      <c r="B1017" s="109"/>
      <c r="D1017" s="109"/>
      <c r="X1017" s="111"/>
    </row>
    <row r="1018" spans="2:24" s="108" customFormat="1" x14ac:dyDescent="0.2">
      <c r="B1018" s="109"/>
      <c r="D1018" s="109"/>
      <c r="X1018" s="111"/>
    </row>
    <row r="1019" spans="2:24" s="108" customFormat="1" x14ac:dyDescent="0.2">
      <c r="B1019" s="109"/>
      <c r="D1019" s="109"/>
      <c r="X1019" s="111"/>
    </row>
    <row r="1020" spans="2:24" s="108" customFormat="1" x14ac:dyDescent="0.2">
      <c r="B1020" s="109"/>
      <c r="D1020" s="109"/>
      <c r="X1020" s="111"/>
    </row>
    <row r="1021" spans="2:24" s="108" customFormat="1" x14ac:dyDescent="0.2">
      <c r="B1021" s="109"/>
      <c r="D1021" s="109"/>
      <c r="X1021" s="111"/>
    </row>
    <row r="1022" spans="2:24" s="108" customFormat="1" x14ac:dyDescent="0.2">
      <c r="B1022" s="109"/>
      <c r="D1022" s="109"/>
      <c r="X1022" s="111"/>
    </row>
    <row r="1023" spans="2:24" s="108" customFormat="1" x14ac:dyDescent="0.2">
      <c r="B1023" s="109"/>
      <c r="D1023" s="109"/>
      <c r="X1023" s="111"/>
    </row>
    <row r="1024" spans="2:24" s="108" customFormat="1" x14ac:dyDescent="0.2">
      <c r="B1024" s="109"/>
      <c r="D1024" s="109"/>
      <c r="X1024" s="111"/>
    </row>
    <row r="1025" spans="2:24" s="108" customFormat="1" x14ac:dyDescent="0.2">
      <c r="B1025" s="109"/>
      <c r="D1025" s="109"/>
      <c r="X1025" s="111"/>
    </row>
    <row r="1026" spans="2:24" s="108" customFormat="1" x14ac:dyDescent="0.2">
      <c r="B1026" s="109"/>
      <c r="D1026" s="109"/>
      <c r="X1026" s="111"/>
    </row>
    <row r="1027" spans="2:24" s="108" customFormat="1" x14ac:dyDescent="0.2">
      <c r="B1027" s="109"/>
      <c r="D1027" s="109"/>
      <c r="X1027" s="111"/>
    </row>
    <row r="1028" spans="2:24" s="108" customFormat="1" x14ac:dyDescent="0.2">
      <c r="B1028" s="109"/>
      <c r="D1028" s="109"/>
      <c r="X1028" s="111"/>
    </row>
    <row r="1029" spans="2:24" s="108" customFormat="1" x14ac:dyDescent="0.2">
      <c r="B1029" s="109"/>
      <c r="D1029" s="109"/>
      <c r="X1029" s="111"/>
    </row>
    <row r="1030" spans="2:24" s="108" customFormat="1" x14ac:dyDescent="0.2">
      <c r="B1030" s="109"/>
      <c r="D1030" s="109"/>
      <c r="X1030" s="111"/>
    </row>
    <row r="1031" spans="2:24" s="108" customFormat="1" x14ac:dyDescent="0.2">
      <c r="B1031" s="109"/>
      <c r="D1031" s="109"/>
      <c r="X1031" s="111"/>
    </row>
    <row r="1032" spans="2:24" s="108" customFormat="1" x14ac:dyDescent="0.2">
      <c r="B1032" s="109"/>
      <c r="D1032" s="109"/>
      <c r="X1032" s="111"/>
    </row>
    <row r="1033" spans="2:24" s="108" customFormat="1" x14ac:dyDescent="0.2">
      <c r="B1033" s="109"/>
      <c r="D1033" s="109"/>
      <c r="X1033" s="111"/>
    </row>
    <row r="1034" spans="2:24" s="108" customFormat="1" x14ac:dyDescent="0.2">
      <c r="B1034" s="109"/>
      <c r="D1034" s="109"/>
      <c r="X1034" s="111"/>
    </row>
    <row r="1035" spans="2:24" s="108" customFormat="1" x14ac:dyDescent="0.2">
      <c r="B1035" s="109"/>
      <c r="D1035" s="109"/>
      <c r="X1035" s="111"/>
    </row>
    <row r="1036" spans="2:24" s="108" customFormat="1" x14ac:dyDescent="0.2">
      <c r="B1036" s="109"/>
      <c r="D1036" s="109"/>
      <c r="X1036" s="111"/>
    </row>
    <row r="1037" spans="2:24" s="108" customFormat="1" x14ac:dyDescent="0.2">
      <c r="B1037" s="109"/>
      <c r="D1037" s="109"/>
      <c r="X1037" s="111"/>
    </row>
    <row r="1038" spans="2:24" s="108" customFormat="1" x14ac:dyDescent="0.2">
      <c r="B1038" s="109"/>
      <c r="D1038" s="109"/>
      <c r="X1038" s="111"/>
    </row>
    <row r="1039" spans="2:24" s="108" customFormat="1" x14ac:dyDescent="0.2">
      <c r="B1039" s="109"/>
      <c r="D1039" s="109"/>
      <c r="X1039" s="111"/>
    </row>
    <row r="1040" spans="2:24" s="108" customFormat="1" x14ac:dyDescent="0.2">
      <c r="B1040" s="109"/>
      <c r="D1040" s="109"/>
      <c r="X1040" s="111"/>
    </row>
    <row r="1041" spans="2:24" s="108" customFormat="1" x14ac:dyDescent="0.2">
      <c r="B1041" s="109"/>
      <c r="D1041" s="109"/>
      <c r="X1041" s="111"/>
    </row>
    <row r="1042" spans="2:24" s="108" customFormat="1" x14ac:dyDescent="0.2">
      <c r="B1042" s="109"/>
      <c r="D1042" s="109"/>
      <c r="X1042" s="111"/>
    </row>
    <row r="1043" spans="2:24" s="108" customFormat="1" x14ac:dyDescent="0.2">
      <c r="B1043" s="109"/>
      <c r="D1043" s="109"/>
      <c r="X1043" s="111"/>
    </row>
    <row r="1044" spans="2:24" s="108" customFormat="1" x14ac:dyDescent="0.2">
      <c r="B1044" s="109"/>
      <c r="D1044" s="109"/>
      <c r="X1044" s="111"/>
    </row>
    <row r="1045" spans="2:24" s="108" customFormat="1" x14ac:dyDescent="0.2">
      <c r="B1045" s="109"/>
      <c r="D1045" s="109"/>
      <c r="X1045" s="111"/>
    </row>
    <row r="1046" spans="2:24" s="108" customFormat="1" x14ac:dyDescent="0.2">
      <c r="B1046" s="109"/>
      <c r="D1046" s="109"/>
      <c r="X1046" s="111"/>
    </row>
    <row r="1047" spans="2:24" s="108" customFormat="1" x14ac:dyDescent="0.2">
      <c r="B1047" s="109"/>
      <c r="D1047" s="109"/>
      <c r="X1047" s="111"/>
    </row>
    <row r="1048" spans="2:24" s="108" customFormat="1" x14ac:dyDescent="0.2">
      <c r="B1048" s="109"/>
      <c r="D1048" s="109"/>
      <c r="X1048" s="111"/>
    </row>
    <row r="1049" spans="2:24" s="108" customFormat="1" x14ac:dyDescent="0.2">
      <c r="B1049" s="109"/>
      <c r="D1049" s="109"/>
      <c r="X1049" s="111"/>
    </row>
    <row r="1050" spans="2:24" s="108" customFormat="1" x14ac:dyDescent="0.2">
      <c r="B1050" s="109"/>
      <c r="D1050" s="109"/>
      <c r="X1050" s="111"/>
    </row>
    <row r="1051" spans="2:24" s="108" customFormat="1" x14ac:dyDescent="0.2">
      <c r="B1051" s="109"/>
      <c r="D1051" s="109"/>
      <c r="X1051" s="111"/>
    </row>
    <row r="1052" spans="2:24" s="108" customFormat="1" x14ac:dyDescent="0.2">
      <c r="B1052" s="109"/>
      <c r="D1052" s="109"/>
      <c r="X1052" s="111"/>
    </row>
    <row r="1053" spans="2:24" s="108" customFormat="1" x14ac:dyDescent="0.2">
      <c r="B1053" s="109"/>
      <c r="D1053" s="109"/>
      <c r="X1053" s="111"/>
    </row>
    <row r="1054" spans="2:24" s="108" customFormat="1" x14ac:dyDescent="0.2">
      <c r="B1054" s="109"/>
      <c r="D1054" s="109"/>
      <c r="X1054" s="111"/>
    </row>
    <row r="1055" spans="2:24" s="108" customFormat="1" x14ac:dyDescent="0.2">
      <c r="B1055" s="109"/>
      <c r="D1055" s="109"/>
      <c r="X1055" s="111"/>
    </row>
    <row r="1056" spans="2:24" s="108" customFormat="1" x14ac:dyDescent="0.2">
      <c r="B1056" s="109"/>
      <c r="D1056" s="109"/>
      <c r="X1056" s="111"/>
    </row>
    <row r="1057" spans="2:24" s="108" customFormat="1" x14ac:dyDescent="0.2">
      <c r="B1057" s="109"/>
      <c r="D1057" s="109"/>
      <c r="X1057" s="111"/>
    </row>
    <row r="1058" spans="2:24" s="108" customFormat="1" x14ac:dyDescent="0.2">
      <c r="B1058" s="109"/>
      <c r="D1058" s="109"/>
      <c r="X1058" s="111"/>
    </row>
    <row r="1059" spans="2:24" s="108" customFormat="1" x14ac:dyDescent="0.2">
      <c r="B1059" s="109"/>
      <c r="D1059" s="109"/>
      <c r="X1059" s="111"/>
    </row>
    <row r="1060" spans="2:24" s="108" customFormat="1" x14ac:dyDescent="0.2">
      <c r="B1060" s="109"/>
      <c r="D1060" s="109"/>
      <c r="X1060" s="111"/>
    </row>
    <row r="1061" spans="2:24" s="108" customFormat="1" x14ac:dyDescent="0.2">
      <c r="B1061" s="109"/>
      <c r="D1061" s="109"/>
      <c r="X1061" s="111"/>
    </row>
    <row r="1062" spans="2:24" s="108" customFormat="1" x14ac:dyDescent="0.2">
      <c r="B1062" s="109"/>
      <c r="D1062" s="109"/>
      <c r="X1062" s="111"/>
    </row>
    <row r="1063" spans="2:24" s="108" customFormat="1" x14ac:dyDescent="0.2">
      <c r="B1063" s="109"/>
      <c r="D1063" s="109"/>
      <c r="X1063" s="111"/>
    </row>
    <row r="1064" spans="2:24" s="108" customFormat="1" x14ac:dyDescent="0.2">
      <c r="B1064" s="109"/>
      <c r="D1064" s="109"/>
      <c r="X1064" s="111"/>
    </row>
    <row r="1065" spans="2:24" s="108" customFormat="1" x14ac:dyDescent="0.2">
      <c r="B1065" s="109"/>
      <c r="D1065" s="109"/>
      <c r="X1065" s="111"/>
    </row>
    <row r="1066" spans="2:24" s="108" customFormat="1" x14ac:dyDescent="0.2">
      <c r="B1066" s="109"/>
      <c r="D1066" s="109"/>
      <c r="X1066" s="111"/>
    </row>
    <row r="1067" spans="2:24" s="108" customFormat="1" x14ac:dyDescent="0.2">
      <c r="B1067" s="109"/>
      <c r="D1067" s="109"/>
      <c r="X1067" s="111"/>
    </row>
    <row r="1068" spans="2:24" s="108" customFormat="1" x14ac:dyDescent="0.2">
      <c r="B1068" s="109"/>
      <c r="D1068" s="109"/>
      <c r="X1068" s="111"/>
    </row>
    <row r="1069" spans="2:24" s="108" customFormat="1" x14ac:dyDescent="0.2">
      <c r="B1069" s="109"/>
      <c r="D1069" s="109"/>
      <c r="X1069" s="111"/>
    </row>
    <row r="1070" spans="2:24" s="108" customFormat="1" x14ac:dyDescent="0.2">
      <c r="B1070" s="109"/>
      <c r="D1070" s="109"/>
      <c r="X1070" s="111"/>
    </row>
    <row r="1071" spans="2:24" s="108" customFormat="1" x14ac:dyDescent="0.2">
      <c r="B1071" s="109"/>
      <c r="D1071" s="109"/>
      <c r="X1071" s="111"/>
    </row>
    <row r="1072" spans="2:24" s="108" customFormat="1" x14ac:dyDescent="0.2">
      <c r="B1072" s="109"/>
      <c r="D1072" s="109"/>
      <c r="X1072" s="111"/>
    </row>
    <row r="1073" spans="2:24" s="108" customFormat="1" x14ac:dyDescent="0.2">
      <c r="B1073" s="109"/>
      <c r="D1073" s="109"/>
      <c r="X1073" s="111"/>
    </row>
    <row r="1074" spans="2:24" s="108" customFormat="1" x14ac:dyDescent="0.2">
      <c r="B1074" s="109"/>
      <c r="D1074" s="109"/>
      <c r="X1074" s="111"/>
    </row>
    <row r="1075" spans="2:24" s="108" customFormat="1" x14ac:dyDescent="0.2">
      <c r="B1075" s="109"/>
      <c r="D1075" s="109"/>
      <c r="X1075" s="111"/>
    </row>
    <row r="1076" spans="2:24" s="108" customFormat="1" x14ac:dyDescent="0.2">
      <c r="B1076" s="109"/>
      <c r="D1076" s="109"/>
      <c r="X1076" s="111"/>
    </row>
    <row r="1077" spans="2:24" s="108" customFormat="1" x14ac:dyDescent="0.2">
      <c r="B1077" s="109"/>
      <c r="D1077" s="109"/>
      <c r="X1077" s="111"/>
    </row>
    <row r="1078" spans="2:24" s="108" customFormat="1" x14ac:dyDescent="0.2">
      <c r="B1078" s="109"/>
      <c r="D1078" s="109"/>
      <c r="X1078" s="111"/>
    </row>
    <row r="1079" spans="2:24" s="108" customFormat="1" x14ac:dyDescent="0.2">
      <c r="B1079" s="109"/>
      <c r="D1079" s="109"/>
      <c r="X1079" s="111"/>
    </row>
    <row r="1080" spans="2:24" s="108" customFormat="1" x14ac:dyDescent="0.2">
      <c r="B1080" s="109"/>
      <c r="D1080" s="109"/>
      <c r="X1080" s="111"/>
    </row>
    <row r="1081" spans="2:24" s="108" customFormat="1" x14ac:dyDescent="0.2">
      <c r="B1081" s="109"/>
      <c r="D1081" s="109"/>
      <c r="X1081" s="111"/>
    </row>
    <row r="1082" spans="2:24" s="108" customFormat="1" x14ac:dyDescent="0.2">
      <c r="B1082" s="109"/>
      <c r="D1082" s="109"/>
      <c r="X1082" s="111"/>
    </row>
    <row r="1083" spans="2:24" s="108" customFormat="1" x14ac:dyDescent="0.2">
      <c r="B1083" s="109"/>
      <c r="D1083" s="109"/>
      <c r="X1083" s="111"/>
    </row>
    <row r="1084" spans="2:24" s="108" customFormat="1" x14ac:dyDescent="0.2">
      <c r="B1084" s="109"/>
      <c r="D1084" s="109"/>
      <c r="X1084" s="111"/>
    </row>
    <row r="1085" spans="2:24" s="108" customFormat="1" x14ac:dyDescent="0.2">
      <c r="B1085" s="109"/>
      <c r="D1085" s="109"/>
      <c r="X1085" s="111"/>
    </row>
    <row r="1086" spans="2:24" s="108" customFormat="1" x14ac:dyDescent="0.2">
      <c r="B1086" s="109"/>
      <c r="D1086" s="109"/>
      <c r="X1086" s="111"/>
    </row>
    <row r="1087" spans="2:24" s="108" customFormat="1" x14ac:dyDescent="0.2">
      <c r="B1087" s="109"/>
      <c r="D1087" s="109"/>
      <c r="X1087" s="111"/>
    </row>
    <row r="1088" spans="2:24" s="108" customFormat="1" x14ac:dyDescent="0.2">
      <c r="B1088" s="109"/>
      <c r="D1088" s="109"/>
      <c r="X1088" s="111"/>
    </row>
    <row r="1089" spans="2:24" s="108" customFormat="1" x14ac:dyDescent="0.2">
      <c r="B1089" s="109"/>
      <c r="D1089" s="109"/>
      <c r="X1089" s="111"/>
    </row>
    <row r="1090" spans="2:24" s="108" customFormat="1" x14ac:dyDescent="0.2">
      <c r="B1090" s="109"/>
      <c r="D1090" s="109"/>
      <c r="X1090" s="111"/>
    </row>
    <row r="1091" spans="2:24" s="108" customFormat="1" x14ac:dyDescent="0.2">
      <c r="B1091" s="109"/>
      <c r="D1091" s="109"/>
      <c r="X1091" s="111"/>
    </row>
    <row r="1092" spans="2:24" s="108" customFormat="1" x14ac:dyDescent="0.2">
      <c r="B1092" s="109"/>
      <c r="D1092" s="109"/>
      <c r="X1092" s="111"/>
    </row>
    <row r="1093" spans="2:24" s="108" customFormat="1" x14ac:dyDescent="0.2">
      <c r="B1093" s="109"/>
      <c r="D1093" s="109"/>
      <c r="X1093" s="111"/>
    </row>
    <row r="1094" spans="2:24" s="108" customFormat="1" x14ac:dyDescent="0.2">
      <c r="B1094" s="109"/>
      <c r="D1094" s="109"/>
      <c r="X1094" s="111"/>
    </row>
    <row r="1095" spans="2:24" s="108" customFormat="1" x14ac:dyDescent="0.2">
      <c r="B1095" s="109"/>
      <c r="D1095" s="109"/>
      <c r="X1095" s="111"/>
    </row>
    <row r="1096" spans="2:24" s="108" customFormat="1" x14ac:dyDescent="0.2">
      <c r="B1096" s="109"/>
      <c r="D1096" s="109"/>
      <c r="X1096" s="111"/>
    </row>
    <row r="1097" spans="2:24" s="108" customFormat="1" x14ac:dyDescent="0.2">
      <c r="B1097" s="109"/>
      <c r="D1097" s="109"/>
      <c r="X1097" s="111"/>
    </row>
    <row r="1098" spans="2:24" s="108" customFormat="1" x14ac:dyDescent="0.2">
      <c r="B1098" s="109"/>
      <c r="D1098" s="109"/>
      <c r="X1098" s="111"/>
    </row>
    <row r="1099" spans="2:24" s="108" customFormat="1" x14ac:dyDescent="0.2">
      <c r="B1099" s="109"/>
      <c r="D1099" s="109"/>
      <c r="X1099" s="111"/>
    </row>
    <row r="1100" spans="2:24" s="108" customFormat="1" x14ac:dyDescent="0.2">
      <c r="B1100" s="109"/>
      <c r="D1100" s="109"/>
      <c r="X1100" s="111"/>
    </row>
    <row r="1101" spans="2:24" s="108" customFormat="1" x14ac:dyDescent="0.2">
      <c r="B1101" s="109"/>
      <c r="D1101" s="109"/>
      <c r="X1101" s="111"/>
    </row>
    <row r="1102" spans="2:24" s="108" customFormat="1" x14ac:dyDescent="0.2">
      <c r="B1102" s="109"/>
      <c r="D1102" s="109"/>
      <c r="X1102" s="111"/>
    </row>
    <row r="1103" spans="2:24" s="108" customFormat="1" x14ac:dyDescent="0.2">
      <c r="B1103" s="109"/>
      <c r="D1103" s="109"/>
      <c r="X1103" s="111"/>
    </row>
    <row r="1104" spans="2:24" s="108" customFormat="1" x14ac:dyDescent="0.2">
      <c r="B1104" s="109"/>
      <c r="D1104" s="109"/>
      <c r="X1104" s="111"/>
    </row>
    <row r="1105" spans="2:24" s="108" customFormat="1" x14ac:dyDescent="0.2">
      <c r="B1105" s="109"/>
      <c r="D1105" s="109"/>
      <c r="X1105" s="111"/>
    </row>
    <row r="1106" spans="2:24" s="108" customFormat="1" x14ac:dyDescent="0.2">
      <c r="B1106" s="109"/>
      <c r="D1106" s="109"/>
      <c r="X1106" s="111"/>
    </row>
    <row r="1107" spans="2:24" s="108" customFormat="1" x14ac:dyDescent="0.2">
      <c r="B1107" s="109"/>
      <c r="D1107" s="109"/>
      <c r="X1107" s="111"/>
    </row>
    <row r="1108" spans="2:24" s="108" customFormat="1" x14ac:dyDescent="0.2">
      <c r="B1108" s="109"/>
      <c r="D1108" s="109"/>
      <c r="X1108" s="111"/>
    </row>
    <row r="1109" spans="2:24" s="108" customFormat="1" x14ac:dyDescent="0.2">
      <c r="B1109" s="109"/>
      <c r="D1109" s="109"/>
      <c r="X1109" s="111"/>
    </row>
    <row r="1110" spans="2:24" s="108" customFormat="1" x14ac:dyDescent="0.2">
      <c r="B1110" s="109"/>
      <c r="D1110" s="109"/>
      <c r="X1110" s="111"/>
    </row>
    <row r="1111" spans="2:24" s="108" customFormat="1" x14ac:dyDescent="0.2">
      <c r="B1111" s="109"/>
      <c r="D1111" s="109"/>
      <c r="X1111" s="111"/>
    </row>
    <row r="1112" spans="2:24" s="108" customFormat="1" x14ac:dyDescent="0.2">
      <c r="B1112" s="109"/>
      <c r="D1112" s="109"/>
      <c r="X1112" s="111"/>
    </row>
    <row r="1113" spans="2:24" s="108" customFormat="1" x14ac:dyDescent="0.2">
      <c r="B1113" s="109"/>
      <c r="D1113" s="109"/>
      <c r="X1113" s="111"/>
    </row>
    <row r="1114" spans="2:24" s="108" customFormat="1" x14ac:dyDescent="0.2">
      <c r="B1114" s="109"/>
      <c r="D1114" s="109"/>
      <c r="X1114" s="111"/>
    </row>
    <row r="1115" spans="2:24" s="108" customFormat="1" x14ac:dyDescent="0.2">
      <c r="B1115" s="109"/>
      <c r="D1115" s="109"/>
      <c r="X1115" s="111"/>
    </row>
    <row r="1116" spans="2:24" s="108" customFormat="1" x14ac:dyDescent="0.2">
      <c r="B1116" s="109"/>
      <c r="D1116" s="109"/>
      <c r="X1116" s="111"/>
    </row>
    <row r="1117" spans="2:24" s="108" customFormat="1" x14ac:dyDescent="0.2">
      <c r="B1117" s="109"/>
      <c r="D1117" s="109"/>
      <c r="X1117" s="111"/>
    </row>
    <row r="1118" spans="2:24" s="108" customFormat="1" x14ac:dyDescent="0.2">
      <c r="B1118" s="109"/>
      <c r="D1118" s="109"/>
      <c r="X1118" s="111"/>
    </row>
    <row r="1119" spans="2:24" s="108" customFormat="1" x14ac:dyDescent="0.2">
      <c r="B1119" s="109"/>
      <c r="D1119" s="109"/>
      <c r="X1119" s="111"/>
    </row>
    <row r="1120" spans="2:24" s="108" customFormat="1" x14ac:dyDescent="0.2">
      <c r="B1120" s="109"/>
      <c r="D1120" s="109"/>
      <c r="X1120" s="111"/>
    </row>
    <row r="1121" spans="2:24" s="108" customFormat="1" x14ac:dyDescent="0.2">
      <c r="B1121" s="109"/>
      <c r="D1121" s="109"/>
      <c r="X1121" s="111"/>
    </row>
    <row r="1122" spans="2:24" s="108" customFormat="1" x14ac:dyDescent="0.2">
      <c r="B1122" s="109"/>
      <c r="D1122" s="109"/>
      <c r="X1122" s="111"/>
    </row>
    <row r="1123" spans="2:24" s="108" customFormat="1" x14ac:dyDescent="0.2">
      <c r="B1123" s="109"/>
      <c r="D1123" s="109"/>
      <c r="X1123" s="111"/>
    </row>
    <row r="1124" spans="2:24" s="108" customFormat="1" x14ac:dyDescent="0.2">
      <c r="B1124" s="109"/>
      <c r="D1124" s="109"/>
      <c r="X1124" s="111"/>
    </row>
    <row r="1125" spans="2:24" s="108" customFormat="1" x14ac:dyDescent="0.2">
      <c r="B1125" s="109"/>
      <c r="D1125" s="109"/>
      <c r="X1125" s="111"/>
    </row>
    <row r="1126" spans="2:24" s="108" customFormat="1" x14ac:dyDescent="0.2">
      <c r="B1126" s="109"/>
      <c r="D1126" s="109"/>
      <c r="X1126" s="111"/>
    </row>
    <row r="1127" spans="2:24" s="108" customFormat="1" x14ac:dyDescent="0.2">
      <c r="B1127" s="109"/>
      <c r="D1127" s="109"/>
      <c r="X1127" s="111"/>
    </row>
    <row r="1128" spans="2:24" s="108" customFormat="1" x14ac:dyDescent="0.2">
      <c r="B1128" s="109"/>
      <c r="D1128" s="109"/>
      <c r="X1128" s="111"/>
    </row>
    <row r="1129" spans="2:24" s="108" customFormat="1" x14ac:dyDescent="0.2">
      <c r="B1129" s="109"/>
      <c r="D1129" s="109"/>
      <c r="X1129" s="111"/>
    </row>
    <row r="1130" spans="2:24" s="108" customFormat="1" x14ac:dyDescent="0.2">
      <c r="B1130" s="109"/>
      <c r="D1130" s="109"/>
      <c r="X1130" s="111"/>
    </row>
    <row r="1131" spans="2:24" s="108" customFormat="1" x14ac:dyDescent="0.2">
      <c r="B1131" s="109"/>
      <c r="D1131" s="109"/>
      <c r="X1131" s="111"/>
    </row>
    <row r="1132" spans="2:24" s="108" customFormat="1" x14ac:dyDescent="0.2">
      <c r="B1132" s="109"/>
      <c r="D1132" s="109"/>
      <c r="X1132" s="111"/>
    </row>
    <row r="1133" spans="2:24" s="108" customFormat="1" x14ac:dyDescent="0.2">
      <c r="B1133" s="109"/>
      <c r="D1133" s="109"/>
      <c r="X1133" s="111"/>
    </row>
    <row r="1134" spans="2:24" s="108" customFormat="1" x14ac:dyDescent="0.2">
      <c r="B1134" s="109"/>
      <c r="D1134" s="109"/>
      <c r="X1134" s="111"/>
    </row>
    <row r="1135" spans="2:24" s="108" customFormat="1" x14ac:dyDescent="0.2">
      <c r="B1135" s="109"/>
      <c r="D1135" s="109"/>
      <c r="X1135" s="111"/>
    </row>
    <row r="1136" spans="2:24" s="108" customFormat="1" x14ac:dyDescent="0.2">
      <c r="B1136" s="109"/>
      <c r="D1136" s="109"/>
      <c r="X1136" s="111"/>
    </row>
    <row r="1137" spans="2:24" s="108" customFormat="1" x14ac:dyDescent="0.2">
      <c r="B1137" s="109"/>
      <c r="D1137" s="109"/>
      <c r="X1137" s="111"/>
    </row>
    <row r="1138" spans="2:24" s="108" customFormat="1" x14ac:dyDescent="0.2">
      <c r="B1138" s="109"/>
      <c r="D1138" s="109"/>
      <c r="X1138" s="111"/>
    </row>
    <row r="1139" spans="2:24" s="108" customFormat="1" x14ac:dyDescent="0.2">
      <c r="B1139" s="109"/>
      <c r="D1139" s="109"/>
      <c r="X1139" s="111"/>
    </row>
    <row r="1140" spans="2:24" s="108" customFormat="1" x14ac:dyDescent="0.2">
      <c r="B1140" s="109"/>
      <c r="D1140" s="109"/>
      <c r="X1140" s="111"/>
    </row>
    <row r="1141" spans="2:24" s="108" customFormat="1" x14ac:dyDescent="0.2">
      <c r="B1141" s="109"/>
      <c r="D1141" s="109"/>
      <c r="X1141" s="111"/>
    </row>
    <row r="1142" spans="2:24" s="108" customFormat="1" x14ac:dyDescent="0.2">
      <c r="B1142" s="109"/>
      <c r="D1142" s="109"/>
      <c r="X1142" s="111"/>
    </row>
    <row r="1143" spans="2:24" s="108" customFormat="1" x14ac:dyDescent="0.2">
      <c r="B1143" s="109"/>
      <c r="D1143" s="109"/>
      <c r="X1143" s="111"/>
    </row>
    <row r="1144" spans="2:24" s="108" customFormat="1" x14ac:dyDescent="0.2">
      <c r="B1144" s="109"/>
      <c r="D1144" s="109"/>
      <c r="X1144" s="111"/>
    </row>
    <row r="1145" spans="2:24" s="108" customFormat="1" x14ac:dyDescent="0.2">
      <c r="B1145" s="109"/>
      <c r="D1145" s="109"/>
      <c r="X1145" s="111"/>
    </row>
    <row r="1146" spans="2:24" s="108" customFormat="1" x14ac:dyDescent="0.2">
      <c r="B1146" s="109"/>
      <c r="D1146" s="109"/>
      <c r="X1146" s="111"/>
    </row>
    <row r="1147" spans="2:24" s="108" customFormat="1" x14ac:dyDescent="0.2">
      <c r="B1147" s="109"/>
      <c r="D1147" s="109"/>
      <c r="X1147" s="111"/>
    </row>
    <row r="1148" spans="2:24" s="108" customFormat="1" x14ac:dyDescent="0.2">
      <c r="B1148" s="109"/>
      <c r="D1148" s="109"/>
      <c r="X1148" s="111"/>
    </row>
    <row r="1149" spans="2:24" s="108" customFormat="1" x14ac:dyDescent="0.2">
      <c r="B1149" s="109"/>
      <c r="D1149" s="109"/>
      <c r="X1149" s="111"/>
    </row>
    <row r="1150" spans="2:24" s="108" customFormat="1" x14ac:dyDescent="0.2">
      <c r="B1150" s="109"/>
      <c r="D1150" s="109"/>
      <c r="X1150" s="111"/>
    </row>
    <row r="1151" spans="2:24" s="108" customFormat="1" x14ac:dyDescent="0.2">
      <c r="B1151" s="109"/>
      <c r="D1151" s="109"/>
      <c r="X1151" s="111"/>
    </row>
    <row r="1152" spans="2:24" s="108" customFormat="1" x14ac:dyDescent="0.2">
      <c r="B1152" s="109"/>
      <c r="D1152" s="109"/>
      <c r="X1152" s="111"/>
    </row>
    <row r="1153" spans="2:24" s="108" customFormat="1" x14ac:dyDescent="0.2">
      <c r="B1153" s="109"/>
      <c r="D1153" s="109"/>
      <c r="X1153" s="111"/>
    </row>
    <row r="1154" spans="2:24" s="108" customFormat="1" x14ac:dyDescent="0.2">
      <c r="B1154" s="109"/>
      <c r="D1154" s="109"/>
      <c r="X1154" s="111"/>
    </row>
    <row r="1155" spans="2:24" s="108" customFormat="1" x14ac:dyDescent="0.2">
      <c r="B1155" s="109"/>
      <c r="D1155" s="109"/>
      <c r="X1155" s="111"/>
    </row>
    <row r="1156" spans="2:24" s="108" customFormat="1" x14ac:dyDescent="0.2">
      <c r="B1156" s="109"/>
      <c r="D1156" s="109"/>
      <c r="X1156" s="111"/>
    </row>
    <row r="1157" spans="2:24" s="108" customFormat="1" x14ac:dyDescent="0.2">
      <c r="B1157" s="109"/>
      <c r="D1157" s="109"/>
      <c r="X1157" s="111"/>
    </row>
    <row r="1158" spans="2:24" s="108" customFormat="1" x14ac:dyDescent="0.2">
      <c r="B1158" s="109"/>
      <c r="D1158" s="109"/>
      <c r="X1158" s="111"/>
    </row>
    <row r="1159" spans="2:24" s="108" customFormat="1" x14ac:dyDescent="0.2">
      <c r="B1159" s="109"/>
      <c r="D1159" s="109"/>
      <c r="X1159" s="111"/>
    </row>
    <row r="1160" spans="2:24" s="108" customFormat="1" x14ac:dyDescent="0.2">
      <c r="B1160" s="109"/>
      <c r="D1160" s="109"/>
      <c r="X1160" s="111"/>
    </row>
    <row r="1161" spans="2:24" s="108" customFormat="1" x14ac:dyDescent="0.2">
      <c r="B1161" s="109"/>
      <c r="D1161" s="109"/>
      <c r="X1161" s="111"/>
    </row>
    <row r="1162" spans="2:24" s="108" customFormat="1" x14ac:dyDescent="0.2">
      <c r="B1162" s="109"/>
      <c r="D1162" s="109"/>
      <c r="X1162" s="111"/>
    </row>
    <row r="1163" spans="2:24" s="108" customFormat="1" x14ac:dyDescent="0.2">
      <c r="B1163" s="109"/>
      <c r="D1163" s="109"/>
      <c r="X1163" s="111"/>
    </row>
    <row r="1164" spans="2:24" s="108" customFormat="1" x14ac:dyDescent="0.2">
      <c r="B1164" s="109"/>
      <c r="D1164" s="109"/>
      <c r="X1164" s="111"/>
    </row>
    <row r="1165" spans="2:24" s="108" customFormat="1" x14ac:dyDescent="0.2">
      <c r="B1165" s="109"/>
      <c r="D1165" s="109"/>
      <c r="X1165" s="111"/>
    </row>
    <row r="1166" spans="2:24" s="108" customFormat="1" x14ac:dyDescent="0.2">
      <c r="B1166" s="109"/>
      <c r="D1166" s="109"/>
      <c r="X1166" s="111"/>
    </row>
    <row r="1167" spans="2:24" s="108" customFormat="1" x14ac:dyDescent="0.2">
      <c r="B1167" s="109"/>
      <c r="D1167" s="109"/>
      <c r="X1167" s="111"/>
    </row>
    <row r="1168" spans="2:24" s="108" customFormat="1" x14ac:dyDescent="0.2">
      <c r="B1168" s="109"/>
      <c r="D1168" s="109"/>
      <c r="X1168" s="111"/>
    </row>
    <row r="1169" spans="2:24" s="108" customFormat="1" x14ac:dyDescent="0.2">
      <c r="B1169" s="109"/>
      <c r="D1169" s="109"/>
      <c r="X1169" s="111"/>
    </row>
    <row r="1170" spans="2:24" s="108" customFormat="1" x14ac:dyDescent="0.2">
      <c r="B1170" s="109"/>
      <c r="D1170" s="109"/>
      <c r="X1170" s="111"/>
    </row>
    <row r="1171" spans="2:24" s="108" customFormat="1" x14ac:dyDescent="0.2">
      <c r="B1171" s="109"/>
      <c r="D1171" s="109"/>
      <c r="X1171" s="111"/>
    </row>
    <row r="1172" spans="2:24" s="108" customFormat="1" x14ac:dyDescent="0.2">
      <c r="B1172" s="109"/>
      <c r="D1172" s="109"/>
      <c r="X1172" s="111"/>
    </row>
    <row r="1173" spans="2:24" s="108" customFormat="1" x14ac:dyDescent="0.2">
      <c r="B1173" s="109"/>
      <c r="D1173" s="109"/>
      <c r="X1173" s="111"/>
    </row>
    <row r="1174" spans="2:24" s="108" customFormat="1" x14ac:dyDescent="0.2">
      <c r="B1174" s="109"/>
      <c r="D1174" s="109"/>
      <c r="X1174" s="111"/>
    </row>
    <row r="1175" spans="2:24" s="108" customFormat="1" x14ac:dyDescent="0.2">
      <c r="B1175" s="109"/>
      <c r="D1175" s="109"/>
      <c r="X1175" s="111"/>
    </row>
    <row r="1176" spans="2:24" s="108" customFormat="1" x14ac:dyDescent="0.2">
      <c r="B1176" s="109"/>
      <c r="D1176" s="109"/>
      <c r="X1176" s="111"/>
    </row>
    <row r="1177" spans="2:24" s="108" customFormat="1" x14ac:dyDescent="0.2">
      <c r="B1177" s="109"/>
      <c r="D1177" s="109"/>
      <c r="X1177" s="111"/>
    </row>
    <row r="1178" spans="2:24" s="108" customFormat="1" x14ac:dyDescent="0.2">
      <c r="B1178" s="109"/>
      <c r="D1178" s="109"/>
      <c r="X1178" s="111"/>
    </row>
    <row r="1179" spans="2:24" s="108" customFormat="1" x14ac:dyDescent="0.2">
      <c r="B1179" s="109"/>
      <c r="D1179" s="109"/>
      <c r="X1179" s="111"/>
    </row>
    <row r="1180" spans="2:24" s="108" customFormat="1" x14ac:dyDescent="0.2">
      <c r="B1180" s="109"/>
      <c r="D1180" s="109"/>
      <c r="X1180" s="111"/>
    </row>
    <row r="1181" spans="2:24" s="108" customFormat="1" x14ac:dyDescent="0.2">
      <c r="B1181" s="109"/>
      <c r="D1181" s="109"/>
      <c r="X1181" s="111"/>
    </row>
    <row r="1182" spans="2:24" s="108" customFormat="1" x14ac:dyDescent="0.2">
      <c r="B1182" s="109"/>
      <c r="D1182" s="109"/>
      <c r="X1182" s="111"/>
    </row>
    <row r="1183" spans="2:24" s="108" customFormat="1" x14ac:dyDescent="0.2">
      <c r="B1183" s="109"/>
      <c r="D1183" s="109"/>
      <c r="X1183" s="111"/>
    </row>
    <row r="1184" spans="2:24" s="108" customFormat="1" x14ac:dyDescent="0.2">
      <c r="B1184" s="109"/>
      <c r="D1184" s="109"/>
      <c r="X1184" s="111"/>
    </row>
    <row r="1185" spans="2:24" s="108" customFormat="1" x14ac:dyDescent="0.2">
      <c r="B1185" s="109"/>
      <c r="D1185" s="109"/>
      <c r="X1185" s="111"/>
    </row>
    <row r="1186" spans="2:24" s="108" customFormat="1" x14ac:dyDescent="0.2">
      <c r="B1186" s="109"/>
      <c r="D1186" s="109"/>
      <c r="X1186" s="111"/>
    </row>
    <row r="1187" spans="2:24" s="108" customFormat="1" x14ac:dyDescent="0.2">
      <c r="B1187" s="109"/>
      <c r="D1187" s="109"/>
      <c r="X1187" s="111"/>
    </row>
    <row r="1188" spans="2:24" s="108" customFormat="1" x14ac:dyDescent="0.2">
      <c r="B1188" s="109"/>
      <c r="D1188" s="109"/>
      <c r="X1188" s="111"/>
    </row>
    <row r="1189" spans="2:24" s="108" customFormat="1" x14ac:dyDescent="0.2">
      <c r="B1189" s="109"/>
      <c r="D1189" s="109"/>
      <c r="X1189" s="111"/>
    </row>
    <row r="1190" spans="2:24" s="108" customFormat="1" x14ac:dyDescent="0.2">
      <c r="B1190" s="109"/>
      <c r="D1190" s="109"/>
      <c r="X1190" s="111"/>
    </row>
    <row r="1191" spans="2:24" s="108" customFormat="1" x14ac:dyDescent="0.2">
      <c r="B1191" s="109"/>
      <c r="D1191" s="109"/>
      <c r="X1191" s="111"/>
    </row>
    <row r="1192" spans="2:24" s="108" customFormat="1" x14ac:dyDescent="0.2">
      <c r="B1192" s="109"/>
      <c r="D1192" s="109"/>
      <c r="X1192" s="111"/>
    </row>
    <row r="1193" spans="2:24" s="108" customFormat="1" x14ac:dyDescent="0.2">
      <c r="B1193" s="109"/>
      <c r="D1193" s="109"/>
      <c r="X1193" s="111"/>
    </row>
    <row r="1194" spans="2:24" s="108" customFormat="1" x14ac:dyDescent="0.2">
      <c r="B1194" s="109"/>
      <c r="D1194" s="109"/>
      <c r="X1194" s="111"/>
    </row>
    <row r="1195" spans="2:24" s="108" customFormat="1" x14ac:dyDescent="0.2">
      <c r="B1195" s="109"/>
      <c r="D1195" s="109"/>
      <c r="X1195" s="111"/>
    </row>
    <row r="1196" spans="2:24" s="108" customFormat="1" x14ac:dyDescent="0.2">
      <c r="B1196" s="109"/>
      <c r="D1196" s="109"/>
      <c r="X1196" s="111"/>
    </row>
    <row r="1197" spans="2:24" s="108" customFormat="1" x14ac:dyDescent="0.2">
      <c r="B1197" s="109"/>
      <c r="D1197" s="109"/>
      <c r="X1197" s="111"/>
    </row>
    <row r="1198" spans="2:24" s="108" customFormat="1" x14ac:dyDescent="0.2">
      <c r="B1198" s="109"/>
      <c r="D1198" s="109"/>
      <c r="X1198" s="111"/>
    </row>
    <row r="1199" spans="2:24" s="108" customFormat="1" x14ac:dyDescent="0.2">
      <c r="B1199" s="109"/>
      <c r="D1199" s="109"/>
      <c r="X1199" s="111"/>
    </row>
    <row r="1200" spans="2:24" s="108" customFormat="1" x14ac:dyDescent="0.2">
      <c r="B1200" s="109"/>
      <c r="D1200" s="109"/>
      <c r="X1200" s="111"/>
    </row>
    <row r="1201" spans="2:24" s="108" customFormat="1" x14ac:dyDescent="0.2">
      <c r="B1201" s="109"/>
      <c r="D1201" s="109"/>
      <c r="X1201" s="111"/>
    </row>
    <row r="1202" spans="2:24" s="108" customFormat="1" x14ac:dyDescent="0.2">
      <c r="B1202" s="109"/>
      <c r="D1202" s="109"/>
      <c r="X1202" s="111"/>
    </row>
    <row r="1203" spans="2:24" s="108" customFormat="1" x14ac:dyDescent="0.2">
      <c r="B1203" s="109"/>
      <c r="D1203" s="109"/>
      <c r="X1203" s="111"/>
    </row>
    <row r="1204" spans="2:24" s="108" customFormat="1" x14ac:dyDescent="0.2">
      <c r="B1204" s="109"/>
      <c r="D1204" s="109"/>
      <c r="X1204" s="111"/>
    </row>
    <row r="1205" spans="2:24" s="108" customFormat="1" x14ac:dyDescent="0.2">
      <c r="B1205" s="109"/>
      <c r="D1205" s="109"/>
      <c r="X1205" s="111"/>
    </row>
    <row r="1206" spans="2:24" s="108" customFormat="1" x14ac:dyDescent="0.2">
      <c r="B1206" s="109"/>
      <c r="D1206" s="109"/>
      <c r="X1206" s="111"/>
    </row>
    <row r="1207" spans="2:24" s="108" customFormat="1" x14ac:dyDescent="0.2">
      <c r="B1207" s="109"/>
      <c r="D1207" s="109"/>
      <c r="X1207" s="111"/>
    </row>
    <row r="1208" spans="2:24" s="108" customFormat="1" x14ac:dyDescent="0.2">
      <c r="B1208" s="109"/>
      <c r="D1208" s="109"/>
      <c r="X1208" s="111"/>
    </row>
    <row r="1209" spans="2:24" s="108" customFormat="1" x14ac:dyDescent="0.2">
      <c r="B1209" s="109"/>
      <c r="D1209" s="109"/>
      <c r="X1209" s="111"/>
    </row>
    <row r="1210" spans="2:24" s="108" customFormat="1" x14ac:dyDescent="0.2">
      <c r="B1210" s="109"/>
      <c r="D1210" s="109"/>
      <c r="X1210" s="111"/>
    </row>
    <row r="1211" spans="2:24" s="108" customFormat="1" x14ac:dyDescent="0.2">
      <c r="B1211" s="109"/>
      <c r="D1211" s="109"/>
      <c r="X1211" s="111"/>
    </row>
    <row r="1212" spans="2:24" s="108" customFormat="1" x14ac:dyDescent="0.2">
      <c r="B1212" s="109"/>
      <c r="D1212" s="109"/>
      <c r="X1212" s="111"/>
    </row>
    <row r="1213" spans="2:24" s="108" customFormat="1" x14ac:dyDescent="0.2">
      <c r="B1213" s="109"/>
      <c r="D1213" s="109"/>
      <c r="X1213" s="111"/>
    </row>
    <row r="1214" spans="2:24" s="108" customFormat="1" x14ac:dyDescent="0.2">
      <c r="B1214" s="109"/>
      <c r="D1214" s="109"/>
      <c r="X1214" s="111"/>
    </row>
    <row r="1215" spans="2:24" s="108" customFormat="1" x14ac:dyDescent="0.2">
      <c r="B1215" s="109"/>
      <c r="D1215" s="109"/>
      <c r="X1215" s="111"/>
    </row>
    <row r="1216" spans="2:24" s="108" customFormat="1" x14ac:dyDescent="0.2">
      <c r="B1216" s="109"/>
      <c r="D1216" s="109"/>
      <c r="X1216" s="111"/>
    </row>
    <row r="1217" spans="2:24" s="108" customFormat="1" x14ac:dyDescent="0.2">
      <c r="B1217" s="109"/>
      <c r="D1217" s="109"/>
      <c r="X1217" s="111"/>
    </row>
    <row r="1218" spans="2:24" s="108" customFormat="1" x14ac:dyDescent="0.2">
      <c r="B1218" s="109"/>
      <c r="D1218" s="109"/>
      <c r="X1218" s="111"/>
    </row>
    <row r="1219" spans="2:24" s="108" customFormat="1" x14ac:dyDescent="0.2">
      <c r="B1219" s="109"/>
      <c r="D1219" s="109"/>
      <c r="X1219" s="111"/>
    </row>
    <row r="1220" spans="2:24" s="108" customFormat="1" x14ac:dyDescent="0.2">
      <c r="B1220" s="109"/>
      <c r="D1220" s="109"/>
      <c r="X1220" s="111"/>
    </row>
    <row r="1221" spans="2:24" s="108" customFormat="1" x14ac:dyDescent="0.2">
      <c r="B1221" s="109"/>
      <c r="D1221" s="109"/>
      <c r="X1221" s="111"/>
    </row>
    <row r="1222" spans="2:24" s="108" customFormat="1" x14ac:dyDescent="0.2">
      <c r="B1222" s="109"/>
      <c r="D1222" s="109"/>
      <c r="X1222" s="111"/>
    </row>
    <row r="1223" spans="2:24" s="108" customFormat="1" x14ac:dyDescent="0.2">
      <c r="B1223" s="109"/>
      <c r="D1223" s="109"/>
      <c r="X1223" s="111"/>
    </row>
    <row r="1224" spans="2:24" s="108" customFormat="1" x14ac:dyDescent="0.2">
      <c r="B1224" s="109"/>
      <c r="D1224" s="109"/>
      <c r="X1224" s="111"/>
    </row>
    <row r="1225" spans="2:24" s="108" customFormat="1" x14ac:dyDescent="0.2">
      <c r="B1225" s="109"/>
      <c r="D1225" s="109"/>
      <c r="X1225" s="111"/>
    </row>
    <row r="1226" spans="2:24" s="108" customFormat="1" x14ac:dyDescent="0.2">
      <c r="B1226" s="109"/>
      <c r="D1226" s="109"/>
      <c r="X1226" s="111"/>
    </row>
    <row r="1227" spans="2:24" s="108" customFormat="1" x14ac:dyDescent="0.2">
      <c r="B1227" s="109"/>
      <c r="D1227" s="109"/>
      <c r="X1227" s="111"/>
    </row>
    <row r="1228" spans="2:24" s="108" customFormat="1" x14ac:dyDescent="0.2">
      <c r="B1228" s="109"/>
      <c r="D1228" s="109"/>
      <c r="X1228" s="111"/>
    </row>
    <row r="1229" spans="2:24" s="108" customFormat="1" x14ac:dyDescent="0.2">
      <c r="B1229" s="109"/>
      <c r="D1229" s="109"/>
      <c r="X1229" s="111"/>
    </row>
    <row r="1230" spans="2:24" s="108" customFormat="1" x14ac:dyDescent="0.2">
      <c r="B1230" s="109"/>
      <c r="D1230" s="109"/>
      <c r="X1230" s="111"/>
    </row>
    <row r="1231" spans="2:24" s="108" customFormat="1" x14ac:dyDescent="0.2">
      <c r="B1231" s="109"/>
      <c r="D1231" s="109"/>
      <c r="X1231" s="111"/>
    </row>
    <row r="1232" spans="2:24" s="108" customFormat="1" x14ac:dyDescent="0.2">
      <c r="B1232" s="109"/>
      <c r="D1232" s="109"/>
      <c r="X1232" s="111"/>
    </row>
    <row r="1233" spans="2:24" s="108" customFormat="1" x14ac:dyDescent="0.2">
      <c r="B1233" s="109"/>
      <c r="D1233" s="109"/>
      <c r="X1233" s="111"/>
    </row>
    <row r="1234" spans="2:24" s="108" customFormat="1" x14ac:dyDescent="0.2">
      <c r="B1234" s="109"/>
      <c r="D1234" s="109"/>
      <c r="X1234" s="111"/>
    </row>
    <row r="1235" spans="2:24" s="108" customFormat="1" x14ac:dyDescent="0.2">
      <c r="B1235" s="109"/>
      <c r="D1235" s="109"/>
      <c r="X1235" s="111"/>
    </row>
    <row r="1236" spans="2:24" s="108" customFormat="1" x14ac:dyDescent="0.2">
      <c r="B1236" s="109"/>
      <c r="D1236" s="109"/>
      <c r="X1236" s="111"/>
    </row>
    <row r="1237" spans="2:24" s="108" customFormat="1" x14ac:dyDescent="0.2">
      <c r="B1237" s="109"/>
      <c r="D1237" s="109"/>
      <c r="X1237" s="111"/>
    </row>
    <row r="1238" spans="2:24" s="108" customFormat="1" x14ac:dyDescent="0.2">
      <c r="B1238" s="109"/>
      <c r="D1238" s="109"/>
      <c r="X1238" s="111"/>
    </row>
    <row r="1239" spans="2:24" s="108" customFormat="1" x14ac:dyDescent="0.2">
      <c r="B1239" s="109"/>
      <c r="D1239" s="109"/>
      <c r="X1239" s="111"/>
    </row>
    <row r="1240" spans="2:24" s="108" customFormat="1" x14ac:dyDescent="0.2">
      <c r="B1240" s="109"/>
      <c r="D1240" s="109"/>
      <c r="X1240" s="111"/>
    </row>
    <row r="1241" spans="2:24" s="108" customFormat="1" x14ac:dyDescent="0.2">
      <c r="B1241" s="109"/>
      <c r="D1241" s="109"/>
      <c r="X1241" s="111"/>
    </row>
    <row r="1242" spans="2:24" s="108" customFormat="1" x14ac:dyDescent="0.2">
      <c r="B1242" s="109"/>
      <c r="D1242" s="109"/>
      <c r="X1242" s="111"/>
    </row>
    <row r="1243" spans="2:24" s="108" customFormat="1" x14ac:dyDescent="0.2">
      <c r="B1243" s="109"/>
      <c r="D1243" s="109"/>
      <c r="X1243" s="111"/>
    </row>
    <row r="1244" spans="2:24" s="108" customFormat="1" x14ac:dyDescent="0.2">
      <c r="B1244" s="109"/>
      <c r="D1244" s="109"/>
      <c r="X1244" s="111"/>
    </row>
    <row r="1245" spans="2:24" s="108" customFormat="1" x14ac:dyDescent="0.2">
      <c r="B1245" s="109"/>
      <c r="D1245" s="109"/>
      <c r="X1245" s="111"/>
    </row>
    <row r="1246" spans="2:24" s="108" customFormat="1" x14ac:dyDescent="0.2">
      <c r="B1246" s="109"/>
      <c r="D1246" s="109"/>
      <c r="X1246" s="111"/>
    </row>
    <row r="1247" spans="2:24" s="108" customFormat="1" x14ac:dyDescent="0.2">
      <c r="B1247" s="109"/>
      <c r="D1247" s="109"/>
      <c r="X1247" s="111"/>
    </row>
    <row r="1248" spans="2:24" s="108" customFormat="1" x14ac:dyDescent="0.2">
      <c r="B1248" s="109"/>
      <c r="D1248" s="109"/>
      <c r="X1248" s="111"/>
    </row>
    <row r="1249" spans="2:24" s="108" customFormat="1" x14ac:dyDescent="0.2">
      <c r="B1249" s="109"/>
      <c r="D1249" s="109"/>
      <c r="X1249" s="111"/>
    </row>
    <row r="1250" spans="2:24" s="108" customFormat="1" x14ac:dyDescent="0.2">
      <c r="B1250" s="109"/>
      <c r="D1250" s="109"/>
      <c r="X1250" s="111"/>
    </row>
    <row r="1251" spans="2:24" s="108" customFormat="1" x14ac:dyDescent="0.2">
      <c r="B1251" s="109"/>
      <c r="D1251" s="109"/>
      <c r="X1251" s="111"/>
    </row>
    <row r="1252" spans="2:24" s="108" customFormat="1" x14ac:dyDescent="0.2">
      <c r="B1252" s="109"/>
      <c r="D1252" s="109"/>
      <c r="X1252" s="111"/>
    </row>
    <row r="1253" spans="2:24" s="108" customFormat="1" x14ac:dyDescent="0.2">
      <c r="B1253" s="109"/>
      <c r="D1253" s="109"/>
      <c r="X1253" s="111"/>
    </row>
    <row r="1254" spans="2:24" s="108" customFormat="1" x14ac:dyDescent="0.2">
      <c r="B1254" s="109"/>
      <c r="D1254" s="109"/>
      <c r="X1254" s="111"/>
    </row>
    <row r="1255" spans="2:24" s="108" customFormat="1" x14ac:dyDescent="0.2">
      <c r="B1255" s="109"/>
      <c r="D1255" s="109"/>
      <c r="X1255" s="111"/>
    </row>
    <row r="1256" spans="2:24" s="108" customFormat="1" x14ac:dyDescent="0.2">
      <c r="B1256" s="109"/>
      <c r="D1256" s="109"/>
      <c r="X1256" s="111"/>
    </row>
    <row r="1257" spans="2:24" s="108" customFormat="1" x14ac:dyDescent="0.2">
      <c r="B1257" s="109"/>
      <c r="D1257" s="109"/>
      <c r="X1257" s="111"/>
    </row>
    <row r="1258" spans="2:24" s="108" customFormat="1" x14ac:dyDescent="0.2">
      <c r="B1258" s="109"/>
      <c r="D1258" s="109"/>
      <c r="X1258" s="111"/>
    </row>
    <row r="1259" spans="2:24" s="108" customFormat="1" x14ac:dyDescent="0.2">
      <c r="B1259" s="109"/>
      <c r="D1259" s="109"/>
      <c r="X1259" s="111"/>
    </row>
    <row r="1260" spans="2:24" s="108" customFormat="1" x14ac:dyDescent="0.2">
      <c r="B1260" s="109"/>
      <c r="D1260" s="109"/>
      <c r="X1260" s="111"/>
    </row>
    <row r="1261" spans="2:24" s="108" customFormat="1" x14ac:dyDescent="0.2">
      <c r="B1261" s="109"/>
      <c r="D1261" s="109"/>
      <c r="X1261" s="111"/>
    </row>
    <row r="1262" spans="2:24" s="108" customFormat="1" x14ac:dyDescent="0.2">
      <c r="B1262" s="109"/>
      <c r="D1262" s="109"/>
      <c r="X1262" s="111"/>
    </row>
    <row r="1263" spans="2:24" s="108" customFormat="1" x14ac:dyDescent="0.2">
      <c r="B1263" s="109"/>
      <c r="D1263" s="109"/>
      <c r="X1263" s="111"/>
    </row>
    <row r="1264" spans="2:24" s="108" customFormat="1" x14ac:dyDescent="0.2">
      <c r="B1264" s="109"/>
      <c r="D1264" s="109"/>
      <c r="X1264" s="111"/>
    </row>
    <row r="1265" spans="2:24" s="108" customFormat="1" x14ac:dyDescent="0.2">
      <c r="B1265" s="109"/>
      <c r="D1265" s="109"/>
      <c r="X1265" s="111"/>
    </row>
    <row r="1266" spans="2:24" s="108" customFormat="1" x14ac:dyDescent="0.2">
      <c r="B1266" s="109"/>
      <c r="D1266" s="109"/>
      <c r="X1266" s="111"/>
    </row>
    <row r="1267" spans="2:24" s="108" customFormat="1" x14ac:dyDescent="0.2">
      <c r="B1267" s="109"/>
      <c r="D1267" s="109"/>
      <c r="X1267" s="111"/>
    </row>
    <row r="1268" spans="2:24" s="108" customFormat="1" x14ac:dyDescent="0.2">
      <c r="B1268" s="109"/>
      <c r="D1268" s="109"/>
      <c r="X1268" s="111"/>
    </row>
    <row r="1269" spans="2:24" s="108" customFormat="1" x14ac:dyDescent="0.2">
      <c r="B1269" s="109"/>
      <c r="D1269" s="109"/>
      <c r="X1269" s="111"/>
    </row>
    <row r="1270" spans="2:24" s="108" customFormat="1" x14ac:dyDescent="0.2">
      <c r="B1270" s="109"/>
      <c r="D1270" s="109"/>
      <c r="X1270" s="111"/>
    </row>
    <row r="1271" spans="2:24" s="108" customFormat="1" x14ac:dyDescent="0.2">
      <c r="B1271" s="109"/>
      <c r="D1271" s="109"/>
      <c r="X1271" s="111"/>
    </row>
    <row r="1272" spans="2:24" s="108" customFormat="1" x14ac:dyDescent="0.2">
      <c r="B1272" s="109"/>
      <c r="D1272" s="109"/>
      <c r="X1272" s="111"/>
    </row>
    <row r="1273" spans="2:24" s="108" customFormat="1" x14ac:dyDescent="0.2">
      <c r="B1273" s="109"/>
      <c r="D1273" s="109"/>
      <c r="X1273" s="111"/>
    </row>
    <row r="1274" spans="2:24" s="108" customFormat="1" x14ac:dyDescent="0.2">
      <c r="B1274" s="109"/>
      <c r="D1274" s="109"/>
      <c r="X1274" s="111"/>
    </row>
    <row r="1275" spans="2:24" s="108" customFormat="1" x14ac:dyDescent="0.2">
      <c r="B1275" s="109"/>
      <c r="D1275" s="109"/>
      <c r="X1275" s="111"/>
    </row>
    <row r="1276" spans="2:24" s="108" customFormat="1" x14ac:dyDescent="0.2">
      <c r="B1276" s="109"/>
      <c r="D1276" s="109"/>
      <c r="X1276" s="111"/>
    </row>
    <row r="1277" spans="2:24" s="108" customFormat="1" x14ac:dyDescent="0.2">
      <c r="B1277" s="109"/>
      <c r="D1277" s="109"/>
      <c r="X1277" s="111"/>
    </row>
    <row r="1278" spans="2:24" s="108" customFormat="1" x14ac:dyDescent="0.2">
      <c r="B1278" s="109"/>
      <c r="D1278" s="109"/>
      <c r="X1278" s="111"/>
    </row>
    <row r="1279" spans="2:24" s="108" customFormat="1" x14ac:dyDescent="0.2">
      <c r="B1279" s="109"/>
      <c r="D1279" s="109"/>
      <c r="X1279" s="111"/>
    </row>
    <row r="1280" spans="2:24" s="108" customFormat="1" x14ac:dyDescent="0.2">
      <c r="B1280" s="109"/>
      <c r="D1280" s="109"/>
      <c r="X1280" s="111"/>
    </row>
    <row r="1281" spans="2:24" s="108" customFormat="1" x14ac:dyDescent="0.2">
      <c r="B1281" s="109"/>
      <c r="D1281" s="109"/>
      <c r="X1281" s="111"/>
    </row>
    <row r="1282" spans="2:24" s="108" customFormat="1" x14ac:dyDescent="0.2">
      <c r="B1282" s="109"/>
      <c r="D1282" s="109"/>
      <c r="X1282" s="111"/>
    </row>
    <row r="1283" spans="2:24" s="108" customFormat="1" x14ac:dyDescent="0.2">
      <c r="B1283" s="109"/>
      <c r="D1283" s="109"/>
      <c r="X1283" s="111"/>
    </row>
    <row r="1284" spans="2:24" s="108" customFormat="1" x14ac:dyDescent="0.2">
      <c r="B1284" s="109"/>
      <c r="D1284" s="109"/>
      <c r="X1284" s="111"/>
    </row>
    <row r="1285" spans="2:24" s="108" customFormat="1" x14ac:dyDescent="0.2">
      <c r="B1285" s="109"/>
      <c r="D1285" s="109"/>
      <c r="X1285" s="111"/>
    </row>
    <row r="1286" spans="2:24" s="108" customFormat="1" x14ac:dyDescent="0.2">
      <c r="B1286" s="109"/>
      <c r="D1286" s="109"/>
      <c r="X1286" s="111"/>
    </row>
    <row r="1287" spans="2:24" s="108" customFormat="1" x14ac:dyDescent="0.2">
      <c r="B1287" s="109"/>
      <c r="D1287" s="109"/>
      <c r="X1287" s="111"/>
    </row>
    <row r="1288" spans="2:24" s="108" customFormat="1" x14ac:dyDescent="0.2">
      <c r="B1288" s="109"/>
      <c r="D1288" s="109"/>
      <c r="X1288" s="111"/>
    </row>
    <row r="1289" spans="2:24" s="108" customFormat="1" x14ac:dyDescent="0.2">
      <c r="B1289" s="109"/>
      <c r="D1289" s="109"/>
      <c r="X1289" s="111"/>
    </row>
    <row r="1290" spans="2:24" s="108" customFormat="1" x14ac:dyDescent="0.2">
      <c r="B1290" s="109"/>
      <c r="D1290" s="109"/>
      <c r="X1290" s="111"/>
    </row>
    <row r="1291" spans="2:24" s="108" customFormat="1" x14ac:dyDescent="0.2">
      <c r="B1291" s="109"/>
      <c r="D1291" s="109"/>
      <c r="X1291" s="111"/>
    </row>
    <row r="1292" spans="2:24" s="108" customFormat="1" x14ac:dyDescent="0.2">
      <c r="B1292" s="109"/>
      <c r="D1292" s="109"/>
      <c r="X1292" s="111"/>
    </row>
    <row r="1293" spans="2:24" s="108" customFormat="1" x14ac:dyDescent="0.2">
      <c r="B1293" s="109"/>
      <c r="D1293" s="109"/>
      <c r="X1293" s="111"/>
    </row>
    <row r="1294" spans="2:24" s="108" customFormat="1" x14ac:dyDescent="0.2">
      <c r="B1294" s="109"/>
      <c r="D1294" s="109"/>
      <c r="X1294" s="111"/>
    </row>
    <row r="1295" spans="2:24" s="108" customFormat="1" x14ac:dyDescent="0.2">
      <c r="B1295" s="109"/>
      <c r="D1295" s="109"/>
      <c r="X1295" s="111"/>
    </row>
    <row r="1296" spans="2:24" s="108" customFormat="1" x14ac:dyDescent="0.2">
      <c r="B1296" s="109"/>
      <c r="D1296" s="109"/>
      <c r="X1296" s="111"/>
    </row>
    <row r="1297" spans="2:24" s="108" customFormat="1" x14ac:dyDescent="0.2">
      <c r="B1297" s="109"/>
      <c r="D1297" s="109"/>
      <c r="X1297" s="111"/>
    </row>
    <row r="1298" spans="2:24" s="108" customFormat="1" x14ac:dyDescent="0.2">
      <c r="B1298" s="109"/>
      <c r="D1298" s="109"/>
      <c r="X1298" s="111"/>
    </row>
    <row r="1299" spans="2:24" s="108" customFormat="1" x14ac:dyDescent="0.2">
      <c r="B1299" s="109"/>
      <c r="D1299" s="109"/>
      <c r="X1299" s="111"/>
    </row>
    <row r="1300" spans="2:24" s="108" customFormat="1" x14ac:dyDescent="0.2">
      <c r="B1300" s="109"/>
      <c r="D1300" s="109"/>
      <c r="X1300" s="111"/>
    </row>
    <row r="1301" spans="2:24" s="108" customFormat="1" x14ac:dyDescent="0.2">
      <c r="B1301" s="109"/>
      <c r="D1301" s="109"/>
      <c r="X1301" s="111"/>
    </row>
    <row r="1302" spans="2:24" s="108" customFormat="1" x14ac:dyDescent="0.2">
      <c r="B1302" s="109"/>
      <c r="D1302" s="109"/>
      <c r="X1302" s="111"/>
    </row>
    <row r="1303" spans="2:24" s="108" customFormat="1" x14ac:dyDescent="0.2">
      <c r="B1303" s="109"/>
      <c r="D1303" s="109"/>
      <c r="X1303" s="111"/>
    </row>
    <row r="1304" spans="2:24" s="108" customFormat="1" x14ac:dyDescent="0.2">
      <c r="B1304" s="109"/>
      <c r="D1304" s="109"/>
      <c r="X1304" s="111"/>
    </row>
    <row r="1305" spans="2:24" s="108" customFormat="1" x14ac:dyDescent="0.2">
      <c r="B1305" s="109"/>
      <c r="D1305" s="109"/>
      <c r="X1305" s="111"/>
    </row>
    <row r="1306" spans="2:24" s="108" customFormat="1" x14ac:dyDescent="0.2">
      <c r="B1306" s="109"/>
      <c r="D1306" s="109"/>
      <c r="X1306" s="111"/>
    </row>
    <row r="1307" spans="2:24" s="108" customFormat="1" x14ac:dyDescent="0.2">
      <c r="B1307" s="109"/>
      <c r="D1307" s="109"/>
      <c r="X1307" s="111"/>
    </row>
    <row r="1308" spans="2:24" s="108" customFormat="1" x14ac:dyDescent="0.2">
      <c r="B1308" s="109"/>
      <c r="D1308" s="109"/>
      <c r="X1308" s="111"/>
    </row>
    <row r="1309" spans="2:24" s="108" customFormat="1" x14ac:dyDescent="0.2">
      <c r="B1309" s="109"/>
      <c r="D1309" s="109"/>
      <c r="X1309" s="111"/>
    </row>
    <row r="1310" spans="2:24" s="108" customFormat="1" x14ac:dyDescent="0.2">
      <c r="B1310" s="109"/>
      <c r="D1310" s="109"/>
      <c r="X1310" s="111"/>
    </row>
    <row r="1311" spans="2:24" s="108" customFormat="1" x14ac:dyDescent="0.2">
      <c r="B1311" s="109"/>
      <c r="D1311" s="109"/>
      <c r="X1311" s="111"/>
    </row>
    <row r="1312" spans="2:24" s="108" customFormat="1" x14ac:dyDescent="0.2">
      <c r="B1312" s="109"/>
      <c r="D1312" s="109"/>
      <c r="X1312" s="111"/>
    </row>
    <row r="1313" spans="2:24" s="108" customFormat="1" x14ac:dyDescent="0.2">
      <c r="B1313" s="109"/>
      <c r="D1313" s="109"/>
      <c r="X1313" s="111"/>
    </row>
    <row r="1314" spans="2:24" s="108" customFormat="1" x14ac:dyDescent="0.2">
      <c r="B1314" s="109"/>
      <c r="D1314" s="109"/>
      <c r="X1314" s="111"/>
    </row>
    <row r="1315" spans="2:24" s="108" customFormat="1" x14ac:dyDescent="0.2">
      <c r="B1315" s="109"/>
      <c r="D1315" s="109"/>
      <c r="X1315" s="111"/>
    </row>
    <row r="1316" spans="2:24" s="108" customFormat="1" x14ac:dyDescent="0.2">
      <c r="B1316" s="109"/>
      <c r="D1316" s="109"/>
      <c r="X1316" s="111"/>
    </row>
    <row r="1317" spans="2:24" s="108" customFormat="1" x14ac:dyDescent="0.2">
      <c r="B1317" s="109"/>
      <c r="D1317" s="109"/>
      <c r="X1317" s="111"/>
    </row>
    <row r="1318" spans="2:24" s="108" customFormat="1" x14ac:dyDescent="0.2">
      <c r="B1318" s="109"/>
      <c r="D1318" s="109"/>
      <c r="X1318" s="111"/>
    </row>
    <row r="1319" spans="2:24" s="108" customFormat="1" x14ac:dyDescent="0.2">
      <c r="B1319" s="109"/>
      <c r="D1319" s="109"/>
      <c r="X1319" s="111"/>
    </row>
    <row r="1320" spans="2:24" s="108" customFormat="1" x14ac:dyDescent="0.2">
      <c r="B1320" s="109"/>
      <c r="D1320" s="109"/>
      <c r="X1320" s="111"/>
    </row>
    <row r="1321" spans="2:24" s="108" customFormat="1" x14ac:dyDescent="0.2">
      <c r="B1321" s="109"/>
      <c r="D1321" s="109"/>
      <c r="X1321" s="111"/>
    </row>
    <row r="1322" spans="2:24" s="108" customFormat="1" x14ac:dyDescent="0.2">
      <c r="B1322" s="109"/>
      <c r="D1322" s="109"/>
      <c r="X1322" s="111"/>
    </row>
    <row r="1323" spans="2:24" s="108" customFormat="1" x14ac:dyDescent="0.2">
      <c r="B1323" s="109"/>
      <c r="D1323" s="109"/>
      <c r="X1323" s="111"/>
    </row>
    <row r="1324" spans="2:24" s="108" customFormat="1" x14ac:dyDescent="0.2">
      <c r="B1324" s="109"/>
      <c r="D1324" s="109"/>
      <c r="X1324" s="111"/>
    </row>
    <row r="1325" spans="2:24" s="108" customFormat="1" x14ac:dyDescent="0.2">
      <c r="B1325" s="109"/>
      <c r="D1325" s="109"/>
      <c r="X1325" s="111"/>
    </row>
    <row r="1326" spans="2:24" s="108" customFormat="1" x14ac:dyDescent="0.2">
      <c r="B1326" s="109"/>
      <c r="D1326" s="109"/>
      <c r="X1326" s="111"/>
    </row>
    <row r="1327" spans="2:24" s="108" customFormat="1" x14ac:dyDescent="0.2">
      <c r="B1327" s="109"/>
      <c r="D1327" s="109"/>
      <c r="X1327" s="111"/>
    </row>
    <row r="1328" spans="2:24" s="108" customFormat="1" x14ac:dyDescent="0.2">
      <c r="B1328" s="109"/>
      <c r="D1328" s="109"/>
      <c r="X1328" s="111"/>
    </row>
    <row r="1329" spans="2:24" s="108" customFormat="1" x14ac:dyDescent="0.2">
      <c r="B1329" s="109"/>
      <c r="D1329" s="109"/>
      <c r="X1329" s="111"/>
    </row>
    <row r="1330" spans="2:24" s="108" customFormat="1" x14ac:dyDescent="0.2">
      <c r="B1330" s="109"/>
      <c r="D1330" s="109"/>
      <c r="X1330" s="111"/>
    </row>
    <row r="1331" spans="2:24" s="108" customFormat="1" x14ac:dyDescent="0.2">
      <c r="B1331" s="109"/>
      <c r="D1331" s="109"/>
      <c r="X1331" s="111"/>
    </row>
    <row r="1332" spans="2:24" s="108" customFormat="1" x14ac:dyDescent="0.2">
      <c r="B1332" s="109"/>
      <c r="D1332" s="109"/>
      <c r="X1332" s="111"/>
    </row>
    <row r="1333" spans="2:24" s="108" customFormat="1" x14ac:dyDescent="0.2">
      <c r="B1333" s="109"/>
      <c r="D1333" s="109"/>
      <c r="X1333" s="111"/>
    </row>
    <row r="1334" spans="2:24" s="108" customFormat="1" x14ac:dyDescent="0.2">
      <c r="B1334" s="109"/>
      <c r="D1334" s="109"/>
      <c r="X1334" s="111"/>
    </row>
    <row r="1335" spans="2:24" s="108" customFormat="1" x14ac:dyDescent="0.2">
      <c r="B1335" s="109"/>
      <c r="D1335" s="109"/>
      <c r="X1335" s="111"/>
    </row>
    <row r="1336" spans="2:24" s="108" customFormat="1" x14ac:dyDescent="0.2">
      <c r="B1336" s="109"/>
      <c r="D1336" s="109"/>
      <c r="X1336" s="111"/>
    </row>
    <row r="1337" spans="2:24" s="108" customFormat="1" x14ac:dyDescent="0.2">
      <c r="B1337" s="109"/>
      <c r="D1337" s="109"/>
      <c r="X1337" s="111"/>
    </row>
    <row r="1338" spans="2:24" s="108" customFormat="1" x14ac:dyDescent="0.2">
      <c r="B1338" s="109"/>
      <c r="D1338" s="109"/>
      <c r="X1338" s="111"/>
    </row>
    <row r="1339" spans="2:24" s="108" customFormat="1" x14ac:dyDescent="0.2">
      <c r="B1339" s="109"/>
      <c r="D1339" s="109"/>
      <c r="X1339" s="111"/>
    </row>
    <row r="1340" spans="2:24" s="108" customFormat="1" x14ac:dyDescent="0.2">
      <c r="B1340" s="109"/>
      <c r="D1340" s="109"/>
      <c r="X1340" s="111"/>
    </row>
    <row r="1341" spans="2:24" s="108" customFormat="1" x14ac:dyDescent="0.2">
      <c r="B1341" s="109"/>
      <c r="D1341" s="109"/>
      <c r="X1341" s="111"/>
    </row>
    <row r="1342" spans="2:24" s="108" customFormat="1" x14ac:dyDescent="0.2">
      <c r="B1342" s="109"/>
      <c r="D1342" s="109"/>
      <c r="X1342" s="111"/>
    </row>
    <row r="1343" spans="2:24" s="108" customFormat="1" x14ac:dyDescent="0.2">
      <c r="B1343" s="109"/>
      <c r="D1343" s="109"/>
      <c r="X1343" s="111"/>
    </row>
    <row r="1344" spans="2:24" s="108" customFormat="1" x14ac:dyDescent="0.2">
      <c r="B1344" s="109"/>
      <c r="D1344" s="109"/>
      <c r="X1344" s="111"/>
    </row>
    <row r="1345" spans="2:24" s="108" customFormat="1" x14ac:dyDescent="0.2">
      <c r="B1345" s="109"/>
      <c r="D1345" s="109"/>
      <c r="X1345" s="111"/>
    </row>
    <row r="1346" spans="2:24" s="108" customFormat="1" x14ac:dyDescent="0.2">
      <c r="B1346" s="109"/>
      <c r="D1346" s="109"/>
      <c r="X1346" s="111"/>
    </row>
    <row r="1347" spans="2:24" s="108" customFormat="1" x14ac:dyDescent="0.2">
      <c r="B1347" s="109"/>
      <c r="D1347" s="109"/>
      <c r="X1347" s="111"/>
    </row>
    <row r="1348" spans="2:24" s="108" customFormat="1" x14ac:dyDescent="0.2">
      <c r="B1348" s="109"/>
      <c r="D1348" s="109"/>
      <c r="X1348" s="111"/>
    </row>
    <row r="1349" spans="2:24" s="108" customFormat="1" x14ac:dyDescent="0.2">
      <c r="B1349" s="109"/>
      <c r="D1349" s="109"/>
      <c r="X1349" s="111"/>
    </row>
    <row r="1350" spans="2:24" s="108" customFormat="1" x14ac:dyDescent="0.2">
      <c r="B1350" s="109"/>
      <c r="D1350" s="109"/>
      <c r="X1350" s="111"/>
    </row>
    <row r="1351" spans="2:24" s="108" customFormat="1" x14ac:dyDescent="0.2">
      <c r="B1351" s="109"/>
      <c r="D1351" s="109"/>
      <c r="X1351" s="111"/>
    </row>
    <row r="1352" spans="2:24" s="108" customFormat="1" x14ac:dyDescent="0.2">
      <c r="B1352" s="109"/>
      <c r="D1352" s="109"/>
      <c r="X1352" s="111"/>
    </row>
    <row r="1353" spans="2:24" s="108" customFormat="1" x14ac:dyDescent="0.2">
      <c r="B1353" s="109"/>
      <c r="D1353" s="109"/>
      <c r="X1353" s="111"/>
    </row>
    <row r="1354" spans="2:24" s="108" customFormat="1" x14ac:dyDescent="0.2">
      <c r="B1354" s="109"/>
      <c r="D1354" s="109"/>
      <c r="X1354" s="111"/>
    </row>
    <row r="1355" spans="2:24" s="108" customFormat="1" x14ac:dyDescent="0.2">
      <c r="B1355" s="109"/>
      <c r="D1355" s="109"/>
      <c r="X1355" s="111"/>
    </row>
    <row r="1356" spans="2:24" s="108" customFormat="1" x14ac:dyDescent="0.2">
      <c r="B1356" s="109"/>
      <c r="D1356" s="109"/>
      <c r="X1356" s="111"/>
    </row>
    <row r="1357" spans="2:24" s="108" customFormat="1" x14ac:dyDescent="0.2">
      <c r="B1357" s="109"/>
      <c r="D1357" s="109"/>
      <c r="X1357" s="111"/>
    </row>
    <row r="1358" spans="2:24" s="108" customFormat="1" x14ac:dyDescent="0.2">
      <c r="B1358" s="109"/>
      <c r="D1358" s="109"/>
      <c r="X1358" s="111"/>
    </row>
    <row r="1359" spans="2:24" s="108" customFormat="1" x14ac:dyDescent="0.2">
      <c r="B1359" s="109"/>
      <c r="D1359" s="109"/>
      <c r="X1359" s="111"/>
    </row>
    <row r="1360" spans="2:24" s="108" customFormat="1" x14ac:dyDescent="0.2">
      <c r="B1360" s="109"/>
      <c r="D1360" s="109"/>
      <c r="X1360" s="111"/>
    </row>
    <row r="1361" spans="2:24" s="108" customFormat="1" x14ac:dyDescent="0.2">
      <c r="B1361" s="109"/>
      <c r="D1361" s="109"/>
      <c r="X1361" s="111"/>
    </row>
    <row r="1362" spans="2:24" s="108" customFormat="1" x14ac:dyDescent="0.2">
      <c r="B1362" s="109"/>
      <c r="D1362" s="109"/>
      <c r="X1362" s="111"/>
    </row>
    <row r="1363" spans="2:24" s="108" customFormat="1" x14ac:dyDescent="0.2">
      <c r="B1363" s="109"/>
      <c r="D1363" s="109"/>
      <c r="X1363" s="111"/>
    </row>
    <row r="1364" spans="2:24" s="108" customFormat="1" x14ac:dyDescent="0.2">
      <c r="B1364" s="109"/>
      <c r="D1364" s="109"/>
      <c r="X1364" s="111"/>
    </row>
    <row r="1365" spans="2:24" s="108" customFormat="1" x14ac:dyDescent="0.2">
      <c r="B1365" s="109"/>
      <c r="D1365" s="109"/>
      <c r="X1365" s="111"/>
    </row>
    <row r="1366" spans="2:24" s="108" customFormat="1" x14ac:dyDescent="0.2">
      <c r="B1366" s="109"/>
      <c r="D1366" s="109"/>
      <c r="X1366" s="111"/>
    </row>
    <row r="1367" spans="2:24" s="108" customFormat="1" x14ac:dyDescent="0.2">
      <c r="B1367" s="109"/>
      <c r="D1367" s="109"/>
      <c r="X1367" s="111"/>
    </row>
    <row r="1368" spans="2:24" s="108" customFormat="1" x14ac:dyDescent="0.2">
      <c r="B1368" s="109"/>
      <c r="D1368" s="109"/>
      <c r="X1368" s="111"/>
    </row>
    <row r="1369" spans="2:24" s="108" customFormat="1" x14ac:dyDescent="0.2">
      <c r="B1369" s="109"/>
      <c r="D1369" s="109"/>
      <c r="X1369" s="111"/>
    </row>
    <row r="1370" spans="2:24" s="108" customFormat="1" x14ac:dyDescent="0.2">
      <c r="B1370" s="109"/>
      <c r="D1370" s="109"/>
      <c r="X1370" s="111"/>
    </row>
    <row r="1371" spans="2:24" s="108" customFormat="1" x14ac:dyDescent="0.2">
      <c r="B1371" s="109"/>
      <c r="D1371" s="109"/>
      <c r="X1371" s="111"/>
    </row>
    <row r="1372" spans="2:24" s="108" customFormat="1" x14ac:dyDescent="0.2">
      <c r="B1372" s="109"/>
      <c r="D1372" s="109"/>
      <c r="X1372" s="111"/>
    </row>
    <row r="1373" spans="2:24" s="108" customFormat="1" x14ac:dyDescent="0.2">
      <c r="B1373" s="109"/>
      <c r="D1373" s="109"/>
      <c r="X1373" s="111"/>
    </row>
    <row r="1374" spans="2:24" s="108" customFormat="1" x14ac:dyDescent="0.2">
      <c r="B1374" s="109"/>
      <c r="D1374" s="109"/>
      <c r="X1374" s="111"/>
    </row>
    <row r="1375" spans="2:24" s="108" customFormat="1" x14ac:dyDescent="0.2">
      <c r="B1375" s="109"/>
      <c r="D1375" s="109"/>
      <c r="X1375" s="111"/>
    </row>
    <row r="1376" spans="2:24" s="108" customFormat="1" x14ac:dyDescent="0.2">
      <c r="B1376" s="109"/>
      <c r="D1376" s="109"/>
      <c r="X1376" s="111"/>
    </row>
    <row r="1377" spans="2:24" s="108" customFormat="1" x14ac:dyDescent="0.2">
      <c r="B1377" s="109"/>
      <c r="D1377" s="109"/>
      <c r="X1377" s="111"/>
    </row>
    <row r="1378" spans="2:24" s="108" customFormat="1" x14ac:dyDescent="0.2">
      <c r="B1378" s="109"/>
      <c r="D1378" s="109"/>
      <c r="X1378" s="111"/>
    </row>
    <row r="1379" spans="2:24" s="108" customFormat="1" x14ac:dyDescent="0.2">
      <c r="B1379" s="109"/>
      <c r="D1379" s="109"/>
      <c r="X1379" s="111"/>
    </row>
    <row r="1380" spans="2:24" s="108" customFormat="1" x14ac:dyDescent="0.2">
      <c r="B1380" s="109"/>
      <c r="D1380" s="109"/>
      <c r="X1380" s="111"/>
    </row>
    <row r="1381" spans="2:24" s="108" customFormat="1" x14ac:dyDescent="0.2">
      <c r="B1381" s="109"/>
      <c r="D1381" s="109"/>
      <c r="X1381" s="111"/>
    </row>
    <row r="1382" spans="2:24" s="108" customFormat="1" x14ac:dyDescent="0.2">
      <c r="B1382" s="109"/>
      <c r="D1382" s="109"/>
      <c r="X1382" s="111"/>
    </row>
    <row r="1383" spans="2:24" s="108" customFormat="1" x14ac:dyDescent="0.2">
      <c r="B1383" s="109"/>
      <c r="D1383" s="109"/>
      <c r="X1383" s="111"/>
    </row>
    <row r="1384" spans="2:24" s="108" customFormat="1" x14ac:dyDescent="0.2">
      <c r="B1384" s="109"/>
      <c r="D1384" s="109"/>
      <c r="X1384" s="111"/>
    </row>
    <row r="1385" spans="2:24" s="108" customFormat="1" x14ac:dyDescent="0.2">
      <c r="B1385" s="109"/>
      <c r="D1385" s="109"/>
      <c r="X1385" s="111"/>
    </row>
    <row r="1386" spans="2:24" s="108" customFormat="1" x14ac:dyDescent="0.2">
      <c r="B1386" s="109"/>
      <c r="D1386" s="109"/>
      <c r="X1386" s="111"/>
    </row>
    <row r="1387" spans="2:24" s="108" customFormat="1" x14ac:dyDescent="0.2">
      <c r="B1387" s="109"/>
      <c r="D1387" s="109"/>
      <c r="X1387" s="111"/>
    </row>
    <row r="1388" spans="2:24" s="108" customFormat="1" x14ac:dyDescent="0.2">
      <c r="B1388" s="109"/>
      <c r="D1388" s="109"/>
      <c r="X1388" s="111"/>
    </row>
    <row r="1389" spans="2:24" s="108" customFormat="1" x14ac:dyDescent="0.2">
      <c r="B1389" s="109"/>
      <c r="D1389" s="109"/>
      <c r="X1389" s="111"/>
    </row>
    <row r="1390" spans="2:24" s="108" customFormat="1" x14ac:dyDescent="0.2">
      <c r="B1390" s="109"/>
      <c r="D1390" s="109"/>
      <c r="X1390" s="111"/>
    </row>
    <row r="1391" spans="2:24" s="108" customFormat="1" x14ac:dyDescent="0.2">
      <c r="B1391" s="109"/>
      <c r="D1391" s="109"/>
      <c r="X1391" s="111"/>
    </row>
    <row r="1392" spans="2:24" s="108" customFormat="1" x14ac:dyDescent="0.2">
      <c r="B1392" s="109"/>
      <c r="D1392" s="109"/>
      <c r="X1392" s="111"/>
    </row>
    <row r="1393" spans="2:24" s="108" customFormat="1" x14ac:dyDescent="0.2">
      <c r="B1393" s="109"/>
      <c r="D1393" s="109"/>
      <c r="X1393" s="111"/>
    </row>
    <row r="1394" spans="2:24" s="108" customFormat="1" x14ac:dyDescent="0.2">
      <c r="B1394" s="109"/>
      <c r="D1394" s="109"/>
      <c r="X1394" s="111"/>
    </row>
    <row r="1395" spans="2:24" s="108" customFormat="1" x14ac:dyDescent="0.2">
      <c r="B1395" s="109"/>
      <c r="D1395" s="109"/>
      <c r="X1395" s="111"/>
    </row>
    <row r="1396" spans="2:24" s="108" customFormat="1" x14ac:dyDescent="0.2">
      <c r="B1396" s="109"/>
      <c r="D1396" s="109"/>
      <c r="X1396" s="111"/>
    </row>
    <row r="1397" spans="2:24" s="108" customFormat="1" x14ac:dyDescent="0.2">
      <c r="B1397" s="109"/>
      <c r="D1397" s="109"/>
      <c r="X1397" s="111"/>
    </row>
    <row r="1398" spans="2:24" s="108" customFormat="1" x14ac:dyDescent="0.2">
      <c r="B1398" s="109"/>
      <c r="D1398" s="109"/>
      <c r="X1398" s="111"/>
    </row>
    <row r="1399" spans="2:24" s="108" customFormat="1" x14ac:dyDescent="0.2">
      <c r="B1399" s="109"/>
      <c r="D1399" s="109"/>
      <c r="X1399" s="111"/>
    </row>
    <row r="1400" spans="2:24" s="108" customFormat="1" x14ac:dyDescent="0.2">
      <c r="B1400" s="109"/>
      <c r="D1400" s="109"/>
      <c r="X1400" s="111"/>
    </row>
    <row r="1401" spans="2:24" s="108" customFormat="1" x14ac:dyDescent="0.2">
      <c r="B1401" s="109"/>
      <c r="D1401" s="109"/>
      <c r="X1401" s="111"/>
    </row>
    <row r="1402" spans="2:24" s="108" customFormat="1" x14ac:dyDescent="0.2">
      <c r="B1402" s="109"/>
      <c r="D1402" s="109"/>
      <c r="X1402" s="111"/>
    </row>
    <row r="1403" spans="2:24" s="108" customFormat="1" x14ac:dyDescent="0.2">
      <c r="B1403" s="109"/>
      <c r="D1403" s="109"/>
      <c r="X1403" s="111"/>
    </row>
    <row r="1404" spans="2:24" s="108" customFormat="1" x14ac:dyDescent="0.2">
      <c r="B1404" s="109"/>
      <c r="D1404" s="109"/>
      <c r="X1404" s="111"/>
    </row>
    <row r="1405" spans="2:24" s="108" customFormat="1" x14ac:dyDescent="0.2">
      <c r="B1405" s="109"/>
      <c r="D1405" s="109"/>
      <c r="X1405" s="111"/>
    </row>
    <row r="1406" spans="2:24" s="108" customFormat="1" x14ac:dyDescent="0.2">
      <c r="B1406" s="109"/>
      <c r="D1406" s="109"/>
      <c r="X1406" s="111"/>
    </row>
    <row r="1407" spans="2:24" s="108" customFormat="1" x14ac:dyDescent="0.2">
      <c r="B1407" s="109"/>
      <c r="D1407" s="109"/>
      <c r="X1407" s="111"/>
    </row>
    <row r="1408" spans="2:24" s="108" customFormat="1" x14ac:dyDescent="0.2">
      <c r="B1408" s="109"/>
      <c r="D1408" s="109"/>
      <c r="X1408" s="111"/>
    </row>
    <row r="1409" spans="2:24" s="108" customFormat="1" x14ac:dyDescent="0.2">
      <c r="B1409" s="109"/>
      <c r="D1409" s="109"/>
      <c r="X1409" s="111"/>
    </row>
    <row r="1410" spans="2:24" s="108" customFormat="1" x14ac:dyDescent="0.2">
      <c r="B1410" s="109"/>
      <c r="D1410" s="109"/>
      <c r="X1410" s="111"/>
    </row>
    <row r="1411" spans="2:24" s="108" customFormat="1" x14ac:dyDescent="0.2">
      <c r="B1411" s="109"/>
      <c r="D1411" s="109"/>
      <c r="X1411" s="111"/>
    </row>
    <row r="1412" spans="2:24" s="108" customFormat="1" x14ac:dyDescent="0.2">
      <c r="B1412" s="109"/>
      <c r="D1412" s="109"/>
      <c r="X1412" s="111"/>
    </row>
    <row r="1413" spans="2:24" s="108" customFormat="1" x14ac:dyDescent="0.2">
      <c r="B1413" s="109"/>
      <c r="D1413" s="109"/>
      <c r="X1413" s="111"/>
    </row>
    <row r="1414" spans="2:24" s="108" customFormat="1" x14ac:dyDescent="0.2">
      <c r="B1414" s="109"/>
      <c r="D1414" s="109"/>
      <c r="X1414" s="111"/>
    </row>
    <row r="1415" spans="2:24" s="108" customFormat="1" x14ac:dyDescent="0.2">
      <c r="B1415" s="109"/>
      <c r="D1415" s="109"/>
      <c r="X1415" s="111"/>
    </row>
    <row r="1416" spans="2:24" s="108" customFormat="1" x14ac:dyDescent="0.2">
      <c r="B1416" s="109"/>
      <c r="D1416" s="109"/>
      <c r="X1416" s="111"/>
    </row>
    <row r="1417" spans="2:24" s="108" customFormat="1" x14ac:dyDescent="0.2">
      <c r="B1417" s="109"/>
      <c r="D1417" s="109"/>
      <c r="X1417" s="111"/>
    </row>
    <row r="1418" spans="2:24" s="108" customFormat="1" x14ac:dyDescent="0.2">
      <c r="B1418" s="109"/>
      <c r="D1418" s="109"/>
      <c r="X1418" s="111"/>
    </row>
    <row r="1419" spans="2:24" s="108" customFormat="1" x14ac:dyDescent="0.2">
      <c r="B1419" s="109"/>
      <c r="D1419" s="109"/>
      <c r="X1419" s="111"/>
    </row>
    <row r="1420" spans="2:24" s="108" customFormat="1" x14ac:dyDescent="0.2">
      <c r="B1420" s="109"/>
      <c r="D1420" s="109"/>
      <c r="X1420" s="111"/>
    </row>
    <row r="1421" spans="2:24" s="108" customFormat="1" x14ac:dyDescent="0.2">
      <c r="B1421" s="109"/>
      <c r="D1421" s="109"/>
      <c r="X1421" s="111"/>
    </row>
    <row r="1422" spans="2:24" s="108" customFormat="1" x14ac:dyDescent="0.2">
      <c r="B1422" s="109"/>
      <c r="D1422" s="109"/>
      <c r="X1422" s="111"/>
    </row>
    <row r="1423" spans="2:24" s="108" customFormat="1" x14ac:dyDescent="0.2">
      <c r="B1423" s="109"/>
      <c r="D1423" s="109"/>
      <c r="X1423" s="111"/>
    </row>
    <row r="1424" spans="2:24" s="108" customFormat="1" x14ac:dyDescent="0.2">
      <c r="B1424" s="109"/>
      <c r="D1424" s="109"/>
      <c r="X1424" s="111"/>
    </row>
    <row r="1425" spans="2:24" s="108" customFormat="1" x14ac:dyDescent="0.2">
      <c r="B1425" s="109"/>
      <c r="D1425" s="109"/>
      <c r="X1425" s="111"/>
    </row>
    <row r="1426" spans="2:24" s="108" customFormat="1" x14ac:dyDescent="0.2">
      <c r="B1426" s="109"/>
      <c r="D1426" s="109"/>
      <c r="X1426" s="111"/>
    </row>
    <row r="1427" spans="2:24" s="108" customFormat="1" x14ac:dyDescent="0.2">
      <c r="B1427" s="109"/>
      <c r="D1427" s="109"/>
      <c r="X1427" s="111"/>
    </row>
    <row r="1428" spans="2:24" s="108" customFormat="1" x14ac:dyDescent="0.2">
      <c r="B1428" s="109"/>
      <c r="D1428" s="109"/>
      <c r="X1428" s="111"/>
    </row>
    <row r="1429" spans="2:24" s="108" customFormat="1" x14ac:dyDescent="0.2">
      <c r="B1429" s="109"/>
      <c r="D1429" s="109"/>
      <c r="X1429" s="111"/>
    </row>
    <row r="1430" spans="2:24" s="108" customFormat="1" x14ac:dyDescent="0.2">
      <c r="B1430" s="109"/>
      <c r="D1430" s="109"/>
      <c r="X1430" s="111"/>
    </row>
    <row r="1431" spans="2:24" s="108" customFormat="1" x14ac:dyDescent="0.2">
      <c r="B1431" s="109"/>
      <c r="D1431" s="109"/>
      <c r="X1431" s="111"/>
    </row>
    <row r="1432" spans="2:24" s="108" customFormat="1" x14ac:dyDescent="0.2">
      <c r="B1432" s="109"/>
      <c r="D1432" s="109"/>
      <c r="X1432" s="111"/>
    </row>
    <row r="1433" spans="2:24" s="108" customFormat="1" x14ac:dyDescent="0.2">
      <c r="B1433" s="109"/>
      <c r="D1433" s="109"/>
      <c r="X1433" s="111"/>
    </row>
    <row r="1434" spans="2:24" s="108" customFormat="1" x14ac:dyDescent="0.2">
      <c r="B1434" s="109"/>
      <c r="D1434" s="109"/>
      <c r="X1434" s="111"/>
    </row>
    <row r="1435" spans="2:24" s="108" customFormat="1" x14ac:dyDescent="0.2">
      <c r="B1435" s="109"/>
      <c r="D1435" s="109"/>
      <c r="X1435" s="111"/>
    </row>
    <row r="1436" spans="2:24" s="108" customFormat="1" x14ac:dyDescent="0.2">
      <c r="B1436" s="109"/>
      <c r="D1436" s="109"/>
      <c r="X1436" s="111"/>
    </row>
    <row r="1437" spans="2:24" s="108" customFormat="1" x14ac:dyDescent="0.2">
      <c r="B1437" s="109"/>
      <c r="D1437" s="109"/>
      <c r="X1437" s="111"/>
    </row>
    <row r="1438" spans="2:24" s="108" customFormat="1" x14ac:dyDescent="0.2">
      <c r="B1438" s="109"/>
      <c r="D1438" s="109"/>
      <c r="X1438" s="111"/>
    </row>
    <row r="1439" spans="2:24" s="108" customFormat="1" x14ac:dyDescent="0.2">
      <c r="B1439" s="109"/>
      <c r="D1439" s="109"/>
      <c r="X1439" s="111"/>
    </row>
    <row r="1440" spans="2:24" s="108" customFormat="1" x14ac:dyDescent="0.2">
      <c r="B1440" s="109"/>
      <c r="D1440" s="109"/>
      <c r="X1440" s="111"/>
    </row>
    <row r="1441" spans="2:24" s="108" customFormat="1" x14ac:dyDescent="0.2">
      <c r="B1441" s="109"/>
      <c r="D1441" s="109"/>
      <c r="X1441" s="111"/>
    </row>
    <row r="1442" spans="2:24" s="108" customFormat="1" x14ac:dyDescent="0.2">
      <c r="B1442" s="109"/>
      <c r="D1442" s="109"/>
      <c r="X1442" s="111"/>
    </row>
    <row r="1443" spans="2:24" s="108" customFormat="1" x14ac:dyDescent="0.2">
      <c r="B1443" s="109"/>
      <c r="D1443" s="109"/>
      <c r="X1443" s="111"/>
    </row>
    <row r="1444" spans="2:24" s="108" customFormat="1" x14ac:dyDescent="0.2">
      <c r="B1444" s="109"/>
      <c r="D1444" s="109"/>
      <c r="X1444" s="111"/>
    </row>
    <row r="1445" spans="2:24" s="108" customFormat="1" x14ac:dyDescent="0.2">
      <c r="B1445" s="109"/>
      <c r="D1445" s="109"/>
      <c r="X1445" s="111"/>
    </row>
    <row r="1446" spans="2:24" s="108" customFormat="1" x14ac:dyDescent="0.2">
      <c r="B1446" s="109"/>
      <c r="D1446" s="109"/>
      <c r="X1446" s="111"/>
    </row>
    <row r="1447" spans="2:24" s="108" customFormat="1" x14ac:dyDescent="0.2">
      <c r="B1447" s="109"/>
      <c r="D1447" s="109"/>
      <c r="X1447" s="111"/>
    </row>
    <row r="1448" spans="2:24" s="108" customFormat="1" x14ac:dyDescent="0.2">
      <c r="B1448" s="109"/>
      <c r="D1448" s="109"/>
      <c r="X1448" s="111"/>
    </row>
    <row r="1449" spans="2:24" s="108" customFormat="1" x14ac:dyDescent="0.2">
      <c r="B1449" s="109"/>
      <c r="D1449" s="109"/>
      <c r="X1449" s="111"/>
    </row>
    <row r="1450" spans="2:24" s="108" customFormat="1" x14ac:dyDescent="0.2">
      <c r="B1450" s="109"/>
      <c r="D1450" s="109"/>
      <c r="X1450" s="111"/>
    </row>
    <row r="1451" spans="2:24" s="108" customFormat="1" x14ac:dyDescent="0.2">
      <c r="B1451" s="109"/>
      <c r="D1451" s="109"/>
      <c r="X1451" s="111"/>
    </row>
    <row r="1452" spans="2:24" s="108" customFormat="1" x14ac:dyDescent="0.2">
      <c r="B1452" s="109"/>
      <c r="D1452" s="109"/>
      <c r="X1452" s="111"/>
    </row>
    <row r="1453" spans="2:24" s="108" customFormat="1" x14ac:dyDescent="0.2">
      <c r="B1453" s="109"/>
      <c r="D1453" s="109"/>
      <c r="X1453" s="111"/>
    </row>
    <row r="1454" spans="2:24" s="108" customFormat="1" x14ac:dyDescent="0.2">
      <c r="B1454" s="109"/>
      <c r="D1454" s="109"/>
      <c r="X1454" s="111"/>
    </row>
    <row r="1455" spans="2:24" s="108" customFormat="1" x14ac:dyDescent="0.2">
      <c r="B1455" s="109"/>
      <c r="D1455" s="109"/>
      <c r="X1455" s="111"/>
    </row>
    <row r="1456" spans="2:24" s="108" customFormat="1" x14ac:dyDescent="0.2">
      <c r="B1456" s="109"/>
      <c r="D1456" s="109"/>
      <c r="X1456" s="111"/>
    </row>
    <row r="1457" spans="2:24" s="108" customFormat="1" x14ac:dyDescent="0.2">
      <c r="B1457" s="109"/>
      <c r="D1457" s="109"/>
      <c r="X1457" s="111"/>
    </row>
    <row r="1458" spans="2:24" s="108" customFormat="1" x14ac:dyDescent="0.2">
      <c r="B1458" s="109"/>
      <c r="D1458" s="109"/>
      <c r="X1458" s="111"/>
    </row>
    <row r="1459" spans="2:24" s="108" customFormat="1" x14ac:dyDescent="0.2">
      <c r="B1459" s="109"/>
      <c r="D1459" s="109"/>
      <c r="X1459" s="111"/>
    </row>
    <row r="1460" spans="2:24" s="108" customFormat="1" x14ac:dyDescent="0.2">
      <c r="B1460" s="109"/>
      <c r="D1460" s="109"/>
      <c r="X1460" s="111"/>
    </row>
    <row r="1461" spans="2:24" s="108" customFormat="1" x14ac:dyDescent="0.2">
      <c r="B1461" s="109"/>
      <c r="D1461" s="109"/>
      <c r="X1461" s="111"/>
    </row>
    <row r="1462" spans="2:24" s="108" customFormat="1" x14ac:dyDescent="0.2">
      <c r="B1462" s="109"/>
      <c r="D1462" s="109"/>
      <c r="X1462" s="111"/>
    </row>
    <row r="1463" spans="2:24" s="108" customFormat="1" x14ac:dyDescent="0.2">
      <c r="B1463" s="109"/>
      <c r="D1463" s="109"/>
      <c r="X1463" s="111"/>
    </row>
    <row r="1464" spans="2:24" s="108" customFormat="1" x14ac:dyDescent="0.2">
      <c r="B1464" s="109"/>
      <c r="D1464" s="109"/>
      <c r="X1464" s="111"/>
    </row>
    <row r="1465" spans="2:24" s="108" customFormat="1" x14ac:dyDescent="0.2">
      <c r="B1465" s="109"/>
      <c r="D1465" s="109"/>
      <c r="X1465" s="111"/>
    </row>
    <row r="1466" spans="2:24" s="108" customFormat="1" x14ac:dyDescent="0.2">
      <c r="B1466" s="109"/>
      <c r="D1466" s="109"/>
      <c r="X1466" s="111"/>
    </row>
    <row r="1467" spans="2:24" s="108" customFormat="1" x14ac:dyDescent="0.2">
      <c r="B1467" s="109"/>
      <c r="D1467" s="109"/>
      <c r="X1467" s="111"/>
    </row>
    <row r="1468" spans="2:24" s="108" customFormat="1" x14ac:dyDescent="0.2">
      <c r="B1468" s="109"/>
      <c r="D1468" s="109"/>
      <c r="X1468" s="111"/>
    </row>
    <row r="1469" spans="2:24" s="108" customFormat="1" x14ac:dyDescent="0.2">
      <c r="B1469" s="109"/>
      <c r="D1469" s="109"/>
      <c r="X1469" s="111"/>
    </row>
    <row r="1470" spans="2:24" s="108" customFormat="1" x14ac:dyDescent="0.2">
      <c r="B1470" s="109"/>
      <c r="D1470" s="109"/>
      <c r="X1470" s="111"/>
    </row>
    <row r="1471" spans="2:24" s="108" customFormat="1" x14ac:dyDescent="0.2">
      <c r="B1471" s="109"/>
      <c r="D1471" s="109"/>
      <c r="X1471" s="111"/>
    </row>
    <row r="1472" spans="2:24" s="108" customFormat="1" x14ac:dyDescent="0.2">
      <c r="B1472" s="109"/>
      <c r="D1472" s="109"/>
      <c r="X1472" s="111"/>
    </row>
    <row r="1473" spans="2:24" s="108" customFormat="1" x14ac:dyDescent="0.2">
      <c r="B1473" s="109"/>
      <c r="D1473" s="109"/>
      <c r="X1473" s="111"/>
    </row>
    <row r="1474" spans="2:24" s="108" customFormat="1" x14ac:dyDescent="0.2">
      <c r="B1474" s="109"/>
      <c r="D1474" s="109"/>
      <c r="X1474" s="111"/>
    </row>
    <row r="1475" spans="2:24" s="108" customFormat="1" x14ac:dyDescent="0.2">
      <c r="B1475" s="109"/>
      <c r="D1475" s="109"/>
      <c r="X1475" s="111"/>
    </row>
    <row r="1476" spans="2:24" s="108" customFormat="1" x14ac:dyDescent="0.2">
      <c r="B1476" s="109"/>
      <c r="D1476" s="109"/>
      <c r="X1476" s="111"/>
    </row>
    <row r="1477" spans="2:24" s="108" customFormat="1" x14ac:dyDescent="0.2">
      <c r="B1477" s="109"/>
      <c r="D1477" s="109"/>
      <c r="X1477" s="111"/>
    </row>
    <row r="1478" spans="2:24" s="108" customFormat="1" x14ac:dyDescent="0.2">
      <c r="B1478" s="109"/>
      <c r="D1478" s="109"/>
      <c r="X1478" s="111"/>
    </row>
    <row r="1479" spans="2:24" s="108" customFormat="1" x14ac:dyDescent="0.2">
      <c r="B1479" s="109"/>
      <c r="D1479" s="109"/>
      <c r="X1479" s="111"/>
    </row>
    <row r="1480" spans="2:24" s="108" customFormat="1" x14ac:dyDescent="0.2">
      <c r="B1480" s="109"/>
      <c r="D1480" s="109"/>
      <c r="X1480" s="111"/>
    </row>
    <row r="1481" spans="2:24" s="108" customFormat="1" x14ac:dyDescent="0.2">
      <c r="B1481" s="109"/>
      <c r="D1481" s="109"/>
      <c r="X1481" s="111"/>
    </row>
    <row r="1482" spans="2:24" s="108" customFormat="1" x14ac:dyDescent="0.2">
      <c r="B1482" s="109"/>
      <c r="D1482" s="109"/>
      <c r="X1482" s="111"/>
    </row>
    <row r="1483" spans="2:24" s="108" customFormat="1" x14ac:dyDescent="0.2">
      <c r="B1483" s="109"/>
      <c r="D1483" s="109"/>
      <c r="X1483" s="111"/>
    </row>
    <row r="1484" spans="2:24" s="108" customFormat="1" x14ac:dyDescent="0.2">
      <c r="B1484" s="109"/>
      <c r="D1484" s="109"/>
      <c r="X1484" s="111"/>
    </row>
    <row r="1485" spans="2:24" s="108" customFormat="1" x14ac:dyDescent="0.2">
      <c r="B1485" s="109"/>
      <c r="D1485" s="109"/>
      <c r="X1485" s="111"/>
    </row>
    <row r="1486" spans="2:24" s="108" customFormat="1" x14ac:dyDescent="0.2">
      <c r="B1486" s="109"/>
      <c r="D1486" s="109"/>
      <c r="X1486" s="111"/>
    </row>
    <row r="1487" spans="2:24" s="108" customFormat="1" x14ac:dyDescent="0.2">
      <c r="B1487" s="109"/>
      <c r="D1487" s="109"/>
      <c r="X1487" s="111"/>
    </row>
    <row r="1488" spans="2:24" s="108" customFormat="1" x14ac:dyDescent="0.2">
      <c r="B1488" s="109"/>
      <c r="D1488" s="109"/>
      <c r="X1488" s="111"/>
    </row>
    <row r="1489" spans="2:24" s="108" customFormat="1" x14ac:dyDescent="0.2">
      <c r="B1489" s="109"/>
      <c r="D1489" s="109"/>
      <c r="X1489" s="111"/>
    </row>
    <row r="1490" spans="2:24" s="108" customFormat="1" x14ac:dyDescent="0.2">
      <c r="B1490" s="109"/>
      <c r="D1490" s="109"/>
      <c r="X1490" s="111"/>
    </row>
    <row r="1491" spans="2:24" s="108" customFormat="1" x14ac:dyDescent="0.2">
      <c r="B1491" s="109"/>
      <c r="D1491" s="109"/>
      <c r="X1491" s="111"/>
    </row>
    <row r="1492" spans="2:24" s="108" customFormat="1" x14ac:dyDescent="0.2">
      <c r="B1492" s="109"/>
      <c r="D1492" s="109"/>
      <c r="X1492" s="111"/>
    </row>
    <row r="1493" spans="2:24" s="108" customFormat="1" x14ac:dyDescent="0.2">
      <c r="B1493" s="109"/>
      <c r="D1493" s="109"/>
      <c r="X1493" s="111"/>
    </row>
    <row r="1494" spans="2:24" s="108" customFormat="1" x14ac:dyDescent="0.2">
      <c r="B1494" s="109"/>
      <c r="D1494" s="109"/>
      <c r="X1494" s="111"/>
    </row>
    <row r="1495" spans="2:24" s="108" customFormat="1" x14ac:dyDescent="0.2">
      <c r="B1495" s="109"/>
      <c r="D1495" s="109"/>
      <c r="X1495" s="111"/>
    </row>
    <row r="1496" spans="2:24" s="108" customFormat="1" x14ac:dyDescent="0.2">
      <c r="B1496" s="109"/>
      <c r="D1496" s="109"/>
      <c r="X1496" s="111"/>
    </row>
    <row r="1497" spans="2:24" s="108" customFormat="1" x14ac:dyDescent="0.2">
      <c r="B1497" s="109"/>
      <c r="D1497" s="109"/>
      <c r="X1497" s="111"/>
    </row>
    <row r="1498" spans="2:24" s="108" customFormat="1" x14ac:dyDescent="0.2">
      <c r="B1498" s="109"/>
      <c r="D1498" s="109"/>
      <c r="X1498" s="111"/>
    </row>
    <row r="1499" spans="2:24" s="108" customFormat="1" x14ac:dyDescent="0.2">
      <c r="B1499" s="109"/>
      <c r="D1499" s="109"/>
      <c r="X1499" s="111"/>
    </row>
    <row r="1500" spans="2:24" s="108" customFormat="1" x14ac:dyDescent="0.2">
      <c r="B1500" s="109"/>
      <c r="D1500" s="109"/>
      <c r="X1500" s="111"/>
    </row>
    <row r="1501" spans="2:24" s="108" customFormat="1" x14ac:dyDescent="0.2">
      <c r="B1501" s="109"/>
      <c r="D1501" s="109"/>
      <c r="X1501" s="111"/>
    </row>
    <row r="1502" spans="2:24" s="108" customFormat="1" x14ac:dyDescent="0.2">
      <c r="B1502" s="109"/>
      <c r="D1502" s="109"/>
      <c r="X1502" s="111"/>
    </row>
    <row r="1503" spans="2:24" s="108" customFormat="1" x14ac:dyDescent="0.2">
      <c r="B1503" s="109"/>
      <c r="D1503" s="109"/>
      <c r="X1503" s="111"/>
    </row>
    <row r="1504" spans="2:24" s="108" customFormat="1" x14ac:dyDescent="0.2">
      <c r="B1504" s="109"/>
      <c r="D1504" s="109"/>
      <c r="X1504" s="111"/>
    </row>
    <row r="1505" spans="2:24" s="108" customFormat="1" x14ac:dyDescent="0.2">
      <c r="B1505" s="109"/>
      <c r="D1505" s="109"/>
      <c r="X1505" s="111"/>
    </row>
    <row r="1506" spans="2:24" s="108" customFormat="1" x14ac:dyDescent="0.2">
      <c r="B1506" s="109"/>
      <c r="D1506" s="109"/>
      <c r="X1506" s="111"/>
    </row>
    <row r="1507" spans="2:24" s="108" customFormat="1" x14ac:dyDescent="0.2">
      <c r="B1507" s="109"/>
      <c r="D1507" s="109"/>
      <c r="X1507" s="111"/>
    </row>
    <row r="1508" spans="2:24" s="108" customFormat="1" x14ac:dyDescent="0.2">
      <c r="B1508" s="109"/>
      <c r="D1508" s="109"/>
      <c r="X1508" s="111"/>
    </row>
    <row r="1509" spans="2:24" s="108" customFormat="1" x14ac:dyDescent="0.2">
      <c r="B1509" s="109"/>
      <c r="D1509" s="109"/>
      <c r="X1509" s="111"/>
    </row>
    <row r="1510" spans="2:24" s="108" customFormat="1" x14ac:dyDescent="0.2">
      <c r="B1510" s="109"/>
      <c r="D1510" s="109"/>
      <c r="X1510" s="111"/>
    </row>
    <row r="1511" spans="2:24" s="108" customFormat="1" x14ac:dyDescent="0.2">
      <c r="B1511" s="109"/>
      <c r="D1511" s="109"/>
      <c r="X1511" s="111"/>
    </row>
    <row r="1512" spans="2:24" s="108" customFormat="1" x14ac:dyDescent="0.2">
      <c r="B1512" s="109"/>
      <c r="D1512" s="109"/>
      <c r="X1512" s="111"/>
    </row>
    <row r="1513" spans="2:24" s="108" customFormat="1" x14ac:dyDescent="0.2">
      <c r="B1513" s="109"/>
      <c r="D1513" s="109"/>
      <c r="X1513" s="111"/>
    </row>
    <row r="1514" spans="2:24" s="108" customFormat="1" x14ac:dyDescent="0.2">
      <c r="B1514" s="109"/>
      <c r="D1514" s="109"/>
      <c r="X1514" s="111"/>
    </row>
    <row r="1515" spans="2:24" s="108" customFormat="1" x14ac:dyDescent="0.2">
      <c r="B1515" s="109"/>
      <c r="D1515" s="109"/>
      <c r="X1515" s="111"/>
    </row>
    <row r="1516" spans="2:24" s="108" customFormat="1" x14ac:dyDescent="0.2">
      <c r="B1516" s="109"/>
      <c r="D1516" s="109"/>
      <c r="X1516" s="111"/>
    </row>
    <row r="1517" spans="2:24" s="108" customFormat="1" x14ac:dyDescent="0.2">
      <c r="B1517" s="109"/>
      <c r="D1517" s="109"/>
      <c r="X1517" s="111"/>
    </row>
    <row r="1518" spans="2:24" s="108" customFormat="1" x14ac:dyDescent="0.2">
      <c r="B1518" s="109"/>
      <c r="D1518" s="109"/>
      <c r="X1518" s="111"/>
    </row>
    <row r="1519" spans="2:24" s="108" customFormat="1" x14ac:dyDescent="0.2">
      <c r="B1519" s="109"/>
      <c r="D1519" s="109"/>
      <c r="X1519" s="111"/>
    </row>
    <row r="1520" spans="2:24" s="108" customFormat="1" x14ac:dyDescent="0.2">
      <c r="B1520" s="109"/>
      <c r="D1520" s="109"/>
      <c r="X1520" s="111"/>
    </row>
    <row r="1521" spans="2:24" s="108" customFormat="1" x14ac:dyDescent="0.2">
      <c r="B1521" s="109"/>
      <c r="D1521" s="109"/>
      <c r="X1521" s="111"/>
    </row>
    <row r="1522" spans="2:24" s="108" customFormat="1" x14ac:dyDescent="0.2">
      <c r="B1522" s="109"/>
      <c r="D1522" s="109"/>
      <c r="X1522" s="111"/>
    </row>
    <row r="1523" spans="2:24" s="108" customFormat="1" x14ac:dyDescent="0.2">
      <c r="B1523" s="109"/>
      <c r="D1523" s="109"/>
      <c r="X1523" s="111"/>
    </row>
    <row r="1524" spans="2:24" s="108" customFormat="1" x14ac:dyDescent="0.2">
      <c r="B1524" s="109"/>
      <c r="D1524" s="109"/>
      <c r="X1524" s="111"/>
    </row>
    <row r="1525" spans="2:24" s="108" customFormat="1" x14ac:dyDescent="0.2">
      <c r="B1525" s="109"/>
      <c r="D1525" s="109"/>
      <c r="X1525" s="111"/>
    </row>
    <row r="1526" spans="2:24" s="108" customFormat="1" x14ac:dyDescent="0.2">
      <c r="B1526" s="109"/>
      <c r="D1526" s="109"/>
      <c r="X1526" s="111"/>
    </row>
    <row r="1527" spans="2:24" s="108" customFormat="1" x14ac:dyDescent="0.2">
      <c r="B1527" s="109"/>
      <c r="D1527" s="109"/>
      <c r="X1527" s="111"/>
    </row>
    <row r="1528" spans="2:24" s="108" customFormat="1" x14ac:dyDescent="0.2">
      <c r="B1528" s="109"/>
      <c r="D1528" s="109"/>
      <c r="X1528" s="111"/>
    </row>
    <row r="1529" spans="2:24" s="108" customFormat="1" x14ac:dyDescent="0.2">
      <c r="B1529" s="109"/>
      <c r="D1529" s="109"/>
      <c r="X1529" s="111"/>
    </row>
    <row r="1530" spans="2:24" s="108" customFormat="1" x14ac:dyDescent="0.2">
      <c r="B1530" s="109"/>
      <c r="D1530" s="109"/>
      <c r="X1530" s="111"/>
    </row>
    <row r="1531" spans="2:24" s="108" customFormat="1" x14ac:dyDescent="0.2">
      <c r="B1531" s="109"/>
      <c r="D1531" s="109"/>
      <c r="X1531" s="111"/>
    </row>
    <row r="1532" spans="2:24" s="108" customFormat="1" x14ac:dyDescent="0.2">
      <c r="B1532" s="109"/>
      <c r="D1532" s="109"/>
      <c r="X1532" s="111"/>
    </row>
    <row r="1533" spans="2:24" s="108" customFormat="1" x14ac:dyDescent="0.2">
      <c r="B1533" s="109"/>
      <c r="D1533" s="109"/>
      <c r="X1533" s="111"/>
    </row>
    <row r="1534" spans="2:24" s="108" customFormat="1" x14ac:dyDescent="0.2">
      <c r="B1534" s="109"/>
      <c r="D1534" s="109"/>
      <c r="X1534" s="111"/>
    </row>
    <row r="1535" spans="2:24" s="108" customFormat="1" x14ac:dyDescent="0.2">
      <c r="B1535" s="109"/>
      <c r="D1535" s="109"/>
      <c r="X1535" s="111"/>
    </row>
    <row r="1536" spans="2:24" s="108" customFormat="1" x14ac:dyDescent="0.2">
      <c r="B1536" s="109"/>
      <c r="D1536" s="109"/>
      <c r="X1536" s="111"/>
    </row>
    <row r="1537" spans="2:24" s="108" customFormat="1" x14ac:dyDescent="0.2">
      <c r="B1537" s="109"/>
      <c r="D1537" s="109"/>
      <c r="X1537" s="111"/>
    </row>
    <row r="1538" spans="2:24" s="108" customFormat="1" x14ac:dyDescent="0.2">
      <c r="B1538" s="109"/>
      <c r="D1538" s="109"/>
      <c r="X1538" s="111"/>
    </row>
    <row r="1539" spans="2:24" s="108" customFormat="1" x14ac:dyDescent="0.2">
      <c r="B1539" s="109"/>
      <c r="D1539" s="109"/>
      <c r="X1539" s="111"/>
    </row>
    <row r="1540" spans="2:24" s="108" customFormat="1" x14ac:dyDescent="0.2">
      <c r="B1540" s="109"/>
      <c r="D1540" s="109"/>
      <c r="X1540" s="111"/>
    </row>
    <row r="1541" spans="2:24" s="108" customFormat="1" x14ac:dyDescent="0.2">
      <c r="B1541" s="109"/>
      <c r="D1541" s="109"/>
      <c r="X1541" s="111"/>
    </row>
    <row r="1542" spans="2:24" s="108" customFormat="1" x14ac:dyDescent="0.2">
      <c r="B1542" s="109"/>
      <c r="D1542" s="109"/>
      <c r="X1542" s="111"/>
    </row>
    <row r="1543" spans="2:24" s="108" customFormat="1" x14ac:dyDescent="0.2">
      <c r="B1543" s="109"/>
      <c r="D1543" s="109"/>
      <c r="X1543" s="111"/>
    </row>
    <row r="1544" spans="2:24" s="108" customFormat="1" x14ac:dyDescent="0.2">
      <c r="B1544" s="109"/>
      <c r="D1544" s="109"/>
      <c r="X1544" s="111"/>
    </row>
    <row r="1545" spans="2:24" s="108" customFormat="1" x14ac:dyDescent="0.2">
      <c r="B1545" s="109"/>
      <c r="D1545" s="109"/>
      <c r="X1545" s="111"/>
    </row>
    <row r="1546" spans="2:24" s="108" customFormat="1" x14ac:dyDescent="0.2">
      <c r="B1546" s="109"/>
      <c r="D1546" s="109"/>
      <c r="X1546" s="111"/>
    </row>
    <row r="1547" spans="2:24" s="108" customFormat="1" x14ac:dyDescent="0.2">
      <c r="B1547" s="109"/>
      <c r="D1547" s="109"/>
      <c r="X1547" s="111"/>
    </row>
    <row r="1548" spans="2:24" s="108" customFormat="1" x14ac:dyDescent="0.2">
      <c r="B1548" s="109"/>
      <c r="D1548" s="109"/>
      <c r="X1548" s="111"/>
    </row>
    <row r="1549" spans="2:24" s="108" customFormat="1" x14ac:dyDescent="0.2">
      <c r="B1549" s="109"/>
      <c r="D1549" s="109"/>
      <c r="X1549" s="111"/>
    </row>
    <row r="1550" spans="2:24" s="108" customFormat="1" x14ac:dyDescent="0.2">
      <c r="B1550" s="109"/>
      <c r="D1550" s="109"/>
      <c r="X1550" s="111"/>
    </row>
    <row r="1551" spans="2:24" s="108" customFormat="1" x14ac:dyDescent="0.2">
      <c r="B1551" s="109"/>
      <c r="D1551" s="109"/>
      <c r="X1551" s="111"/>
    </row>
    <row r="1552" spans="2:24" s="108" customFormat="1" x14ac:dyDescent="0.2">
      <c r="B1552" s="109"/>
      <c r="D1552" s="109"/>
      <c r="X1552" s="111"/>
    </row>
    <row r="1553" spans="2:24" s="108" customFormat="1" x14ac:dyDescent="0.2">
      <c r="B1553" s="109"/>
      <c r="D1553" s="109"/>
      <c r="X1553" s="111"/>
    </row>
    <row r="1554" spans="2:24" s="108" customFormat="1" x14ac:dyDescent="0.2">
      <c r="B1554" s="109"/>
      <c r="D1554" s="109"/>
      <c r="X1554" s="111"/>
    </row>
    <row r="1555" spans="2:24" s="108" customFormat="1" x14ac:dyDescent="0.2">
      <c r="B1555" s="109"/>
      <c r="D1555" s="109"/>
      <c r="X1555" s="111"/>
    </row>
    <row r="1556" spans="2:24" s="108" customFormat="1" x14ac:dyDescent="0.2">
      <c r="B1556" s="109"/>
      <c r="D1556" s="109"/>
      <c r="X1556" s="111"/>
    </row>
    <row r="1557" spans="2:24" s="108" customFormat="1" x14ac:dyDescent="0.2">
      <c r="B1557" s="109"/>
      <c r="D1557" s="109"/>
      <c r="X1557" s="111"/>
    </row>
    <row r="1558" spans="2:24" s="108" customFormat="1" x14ac:dyDescent="0.2">
      <c r="B1558" s="109"/>
      <c r="D1558" s="109"/>
      <c r="X1558" s="111"/>
    </row>
    <row r="1559" spans="2:24" s="108" customFormat="1" x14ac:dyDescent="0.2">
      <c r="B1559" s="109"/>
      <c r="D1559" s="109"/>
      <c r="X1559" s="111"/>
    </row>
    <row r="1560" spans="2:24" s="108" customFormat="1" x14ac:dyDescent="0.2">
      <c r="B1560" s="109"/>
      <c r="D1560" s="109"/>
      <c r="X1560" s="111"/>
    </row>
    <row r="1561" spans="2:24" s="108" customFormat="1" x14ac:dyDescent="0.2">
      <c r="B1561" s="109"/>
      <c r="D1561" s="109"/>
      <c r="X1561" s="111"/>
    </row>
    <row r="1562" spans="2:24" s="108" customFormat="1" x14ac:dyDescent="0.2">
      <c r="B1562" s="109"/>
      <c r="D1562" s="109"/>
      <c r="X1562" s="111"/>
    </row>
    <row r="1563" spans="2:24" s="108" customFormat="1" x14ac:dyDescent="0.2">
      <c r="B1563" s="109"/>
      <c r="D1563" s="109"/>
      <c r="X1563" s="111"/>
    </row>
    <row r="1564" spans="2:24" s="108" customFormat="1" x14ac:dyDescent="0.2">
      <c r="B1564" s="109"/>
      <c r="D1564" s="109"/>
      <c r="X1564" s="111"/>
    </row>
    <row r="1565" spans="2:24" s="108" customFormat="1" x14ac:dyDescent="0.2">
      <c r="B1565" s="109"/>
      <c r="D1565" s="109"/>
      <c r="X1565" s="111"/>
    </row>
    <row r="1566" spans="2:24" s="108" customFormat="1" x14ac:dyDescent="0.2">
      <c r="B1566" s="109"/>
      <c r="D1566" s="109"/>
      <c r="X1566" s="111"/>
    </row>
    <row r="1567" spans="2:24" s="108" customFormat="1" x14ac:dyDescent="0.2">
      <c r="B1567" s="109"/>
      <c r="D1567" s="109"/>
      <c r="X1567" s="111"/>
    </row>
    <row r="1568" spans="2:24" s="108" customFormat="1" x14ac:dyDescent="0.2">
      <c r="B1568" s="109"/>
      <c r="D1568" s="109"/>
      <c r="X1568" s="111"/>
    </row>
    <row r="1569" spans="2:24" s="108" customFormat="1" x14ac:dyDescent="0.2">
      <c r="B1569" s="109"/>
      <c r="D1569" s="109"/>
      <c r="X1569" s="111"/>
    </row>
    <row r="1570" spans="2:24" s="108" customFormat="1" x14ac:dyDescent="0.2">
      <c r="B1570" s="109"/>
      <c r="D1570" s="109"/>
      <c r="X1570" s="111"/>
    </row>
    <row r="1571" spans="2:24" s="108" customFormat="1" x14ac:dyDescent="0.2">
      <c r="B1571" s="109"/>
      <c r="D1571" s="109"/>
      <c r="X1571" s="111"/>
    </row>
    <row r="1572" spans="2:24" s="108" customFormat="1" x14ac:dyDescent="0.2">
      <c r="B1572" s="109"/>
      <c r="D1572" s="109"/>
      <c r="X1572" s="111"/>
    </row>
    <row r="1573" spans="2:24" s="108" customFormat="1" x14ac:dyDescent="0.2">
      <c r="B1573" s="109"/>
      <c r="D1573" s="109"/>
      <c r="X1573" s="111"/>
    </row>
    <row r="1574" spans="2:24" s="108" customFormat="1" x14ac:dyDescent="0.2">
      <c r="B1574" s="109"/>
      <c r="D1574" s="109"/>
      <c r="X1574" s="111"/>
    </row>
    <row r="1575" spans="2:24" s="108" customFormat="1" x14ac:dyDescent="0.2">
      <c r="B1575" s="109"/>
      <c r="D1575" s="109"/>
      <c r="X1575" s="111"/>
    </row>
    <row r="1576" spans="2:24" s="108" customFormat="1" x14ac:dyDescent="0.2">
      <c r="B1576" s="109"/>
      <c r="D1576" s="109"/>
      <c r="X1576" s="111"/>
    </row>
    <row r="1577" spans="2:24" s="108" customFormat="1" x14ac:dyDescent="0.2">
      <c r="B1577" s="109"/>
      <c r="D1577" s="109"/>
      <c r="X1577" s="111"/>
    </row>
    <row r="1578" spans="2:24" s="108" customFormat="1" x14ac:dyDescent="0.2">
      <c r="B1578" s="109"/>
      <c r="D1578" s="109"/>
      <c r="X1578" s="111"/>
    </row>
    <row r="1579" spans="2:24" s="108" customFormat="1" x14ac:dyDescent="0.2">
      <c r="B1579" s="109"/>
      <c r="D1579" s="109"/>
      <c r="X1579" s="111"/>
    </row>
    <row r="1580" spans="2:24" s="108" customFormat="1" x14ac:dyDescent="0.2">
      <c r="B1580" s="109"/>
      <c r="D1580" s="109"/>
      <c r="X1580" s="111"/>
    </row>
    <row r="1581" spans="2:24" s="108" customFormat="1" x14ac:dyDescent="0.2">
      <c r="B1581" s="109"/>
      <c r="D1581" s="109"/>
      <c r="X1581" s="111"/>
    </row>
    <row r="1582" spans="2:24" s="108" customFormat="1" x14ac:dyDescent="0.2">
      <c r="B1582" s="109"/>
      <c r="D1582" s="109"/>
      <c r="X1582" s="111"/>
    </row>
    <row r="1583" spans="2:24" s="108" customFormat="1" x14ac:dyDescent="0.2">
      <c r="B1583" s="109"/>
      <c r="D1583" s="109"/>
      <c r="X1583" s="111"/>
    </row>
    <row r="1584" spans="2:24" s="108" customFormat="1" x14ac:dyDescent="0.2">
      <c r="B1584" s="109"/>
      <c r="D1584" s="109"/>
      <c r="X1584" s="111"/>
    </row>
    <row r="1585" spans="2:24" s="108" customFormat="1" x14ac:dyDescent="0.2">
      <c r="B1585" s="109"/>
      <c r="D1585" s="109"/>
      <c r="X1585" s="111"/>
    </row>
    <row r="1586" spans="2:24" s="108" customFormat="1" x14ac:dyDescent="0.2">
      <c r="B1586" s="109"/>
      <c r="D1586" s="109"/>
      <c r="X1586" s="111"/>
    </row>
    <row r="1587" spans="2:24" s="108" customFormat="1" x14ac:dyDescent="0.2">
      <c r="B1587" s="109"/>
      <c r="D1587" s="109"/>
      <c r="X1587" s="111"/>
    </row>
    <row r="1588" spans="2:24" s="108" customFormat="1" x14ac:dyDescent="0.2">
      <c r="B1588" s="109"/>
      <c r="D1588" s="109"/>
      <c r="X1588" s="111"/>
    </row>
    <row r="1589" spans="2:24" s="108" customFormat="1" x14ac:dyDescent="0.2">
      <c r="B1589" s="109"/>
      <c r="D1589" s="109"/>
      <c r="X1589" s="111"/>
    </row>
    <row r="1590" spans="2:24" s="108" customFormat="1" x14ac:dyDescent="0.2">
      <c r="B1590" s="109"/>
      <c r="D1590" s="109"/>
      <c r="X1590" s="111"/>
    </row>
    <row r="1591" spans="2:24" s="108" customFormat="1" x14ac:dyDescent="0.2">
      <c r="B1591" s="109"/>
      <c r="D1591" s="109"/>
      <c r="X1591" s="111"/>
    </row>
    <row r="1592" spans="2:24" s="108" customFormat="1" x14ac:dyDescent="0.2">
      <c r="B1592" s="109"/>
      <c r="D1592" s="109"/>
      <c r="X1592" s="111"/>
    </row>
    <row r="1593" spans="2:24" s="108" customFormat="1" x14ac:dyDescent="0.2">
      <c r="B1593" s="109"/>
      <c r="D1593" s="109"/>
      <c r="X1593" s="111"/>
    </row>
    <row r="1594" spans="2:24" s="108" customFormat="1" x14ac:dyDescent="0.2">
      <c r="B1594" s="109"/>
      <c r="D1594" s="109"/>
      <c r="X1594" s="111"/>
    </row>
    <row r="1595" spans="2:24" s="108" customFormat="1" x14ac:dyDescent="0.2">
      <c r="B1595" s="109"/>
      <c r="D1595" s="109"/>
      <c r="X1595" s="111"/>
    </row>
    <row r="1596" spans="2:24" s="108" customFormat="1" x14ac:dyDescent="0.2">
      <c r="B1596" s="109"/>
      <c r="D1596" s="109"/>
      <c r="X1596" s="111"/>
    </row>
    <row r="1597" spans="2:24" s="108" customFormat="1" x14ac:dyDescent="0.2">
      <c r="B1597" s="109"/>
      <c r="D1597" s="109"/>
      <c r="X1597" s="111"/>
    </row>
    <row r="1598" spans="2:24" s="108" customFormat="1" x14ac:dyDescent="0.2">
      <c r="B1598" s="109"/>
      <c r="D1598" s="109"/>
      <c r="X1598" s="111"/>
    </row>
    <row r="1599" spans="2:24" s="108" customFormat="1" x14ac:dyDescent="0.2">
      <c r="B1599" s="109"/>
      <c r="D1599" s="109"/>
      <c r="X1599" s="111"/>
    </row>
    <row r="1600" spans="2:24" s="108" customFormat="1" x14ac:dyDescent="0.2">
      <c r="B1600" s="109"/>
      <c r="D1600" s="109"/>
      <c r="X1600" s="111"/>
    </row>
    <row r="1601" spans="2:24" s="108" customFormat="1" x14ac:dyDescent="0.2">
      <c r="B1601" s="109"/>
      <c r="D1601" s="109"/>
      <c r="X1601" s="111"/>
    </row>
    <row r="1602" spans="2:24" s="108" customFormat="1" x14ac:dyDescent="0.2">
      <c r="B1602" s="109"/>
      <c r="D1602" s="109"/>
      <c r="X1602" s="111"/>
    </row>
    <row r="1603" spans="2:24" s="108" customFormat="1" x14ac:dyDescent="0.2">
      <c r="B1603" s="109"/>
      <c r="D1603" s="109"/>
      <c r="X1603" s="111"/>
    </row>
    <row r="1604" spans="2:24" s="108" customFormat="1" x14ac:dyDescent="0.2">
      <c r="B1604" s="109"/>
      <c r="D1604" s="109"/>
      <c r="X1604" s="111"/>
    </row>
    <row r="1605" spans="2:24" s="108" customFormat="1" x14ac:dyDescent="0.2">
      <c r="B1605" s="109"/>
      <c r="D1605" s="109"/>
      <c r="X1605" s="111"/>
    </row>
    <row r="1606" spans="2:24" s="108" customFormat="1" x14ac:dyDescent="0.2">
      <c r="B1606" s="109"/>
      <c r="D1606" s="109"/>
      <c r="X1606" s="111"/>
    </row>
    <row r="1607" spans="2:24" s="108" customFormat="1" x14ac:dyDescent="0.2">
      <c r="B1607" s="109"/>
      <c r="D1607" s="109"/>
      <c r="X1607" s="111"/>
    </row>
    <row r="1608" spans="2:24" s="108" customFormat="1" x14ac:dyDescent="0.2">
      <c r="B1608" s="109"/>
      <c r="D1608" s="109"/>
      <c r="X1608" s="111"/>
    </row>
    <row r="1609" spans="2:24" s="108" customFormat="1" x14ac:dyDescent="0.2">
      <c r="B1609" s="109"/>
      <c r="D1609" s="109"/>
      <c r="X1609" s="111"/>
    </row>
    <row r="1610" spans="2:24" s="108" customFormat="1" x14ac:dyDescent="0.2">
      <c r="B1610" s="109"/>
      <c r="D1610" s="109"/>
      <c r="X1610" s="111"/>
    </row>
    <row r="1611" spans="2:24" s="108" customFormat="1" x14ac:dyDescent="0.2">
      <c r="B1611" s="109"/>
      <c r="D1611" s="109"/>
      <c r="X1611" s="111"/>
    </row>
    <row r="1612" spans="2:24" s="108" customFormat="1" x14ac:dyDescent="0.2">
      <c r="B1612" s="109"/>
      <c r="D1612" s="109"/>
      <c r="X1612" s="111"/>
    </row>
    <row r="1613" spans="2:24" s="108" customFormat="1" x14ac:dyDescent="0.2">
      <c r="B1613" s="109"/>
      <c r="D1613" s="109"/>
      <c r="X1613" s="111"/>
    </row>
    <row r="1614" spans="2:24" s="108" customFormat="1" x14ac:dyDescent="0.2">
      <c r="B1614" s="109"/>
      <c r="D1614" s="109"/>
      <c r="X1614" s="111"/>
    </row>
    <row r="1615" spans="2:24" s="108" customFormat="1" x14ac:dyDescent="0.2">
      <c r="B1615" s="109"/>
      <c r="D1615" s="109"/>
      <c r="X1615" s="111"/>
    </row>
    <row r="1616" spans="2:24" s="108" customFormat="1" x14ac:dyDescent="0.2">
      <c r="B1616" s="109"/>
      <c r="D1616" s="109"/>
      <c r="X1616" s="111"/>
    </row>
    <row r="1617" spans="2:24" s="108" customFormat="1" x14ac:dyDescent="0.2">
      <c r="B1617" s="109"/>
      <c r="D1617" s="109"/>
      <c r="X1617" s="111"/>
    </row>
    <row r="1618" spans="2:24" s="108" customFormat="1" x14ac:dyDescent="0.2">
      <c r="B1618" s="109"/>
      <c r="D1618" s="109"/>
      <c r="X1618" s="111"/>
    </row>
    <row r="1619" spans="2:24" s="108" customFormat="1" x14ac:dyDescent="0.2">
      <c r="B1619" s="109"/>
      <c r="D1619" s="109"/>
      <c r="X1619" s="111"/>
    </row>
    <row r="1620" spans="2:24" s="108" customFormat="1" x14ac:dyDescent="0.2">
      <c r="B1620" s="109"/>
      <c r="D1620" s="109"/>
      <c r="X1620" s="111"/>
    </row>
    <row r="1621" spans="2:24" s="108" customFormat="1" x14ac:dyDescent="0.2">
      <c r="B1621" s="109"/>
      <c r="D1621" s="109"/>
      <c r="X1621" s="111"/>
    </row>
    <row r="1622" spans="2:24" s="108" customFormat="1" x14ac:dyDescent="0.2">
      <c r="B1622" s="109"/>
      <c r="D1622" s="109"/>
      <c r="X1622" s="111"/>
    </row>
    <row r="1623" spans="2:24" s="108" customFormat="1" x14ac:dyDescent="0.2">
      <c r="B1623" s="109"/>
      <c r="D1623" s="109"/>
      <c r="X1623" s="111"/>
    </row>
    <row r="1624" spans="2:24" s="108" customFormat="1" x14ac:dyDescent="0.2">
      <c r="B1624" s="109"/>
      <c r="D1624" s="109"/>
      <c r="X1624" s="111"/>
    </row>
    <row r="1625" spans="2:24" s="108" customFormat="1" x14ac:dyDescent="0.2">
      <c r="B1625" s="109"/>
      <c r="D1625" s="109"/>
      <c r="X1625" s="111"/>
    </row>
    <row r="1626" spans="2:24" s="108" customFormat="1" x14ac:dyDescent="0.2">
      <c r="B1626" s="109"/>
      <c r="D1626" s="109"/>
      <c r="X1626" s="111"/>
    </row>
    <row r="1627" spans="2:24" s="108" customFormat="1" x14ac:dyDescent="0.2">
      <c r="B1627" s="109"/>
      <c r="D1627" s="109"/>
      <c r="X1627" s="111"/>
    </row>
    <row r="1628" spans="2:24" s="108" customFormat="1" x14ac:dyDescent="0.2">
      <c r="B1628" s="109"/>
      <c r="D1628" s="109"/>
      <c r="X1628" s="111"/>
    </row>
    <row r="1629" spans="2:24" s="108" customFormat="1" x14ac:dyDescent="0.2">
      <c r="B1629" s="109"/>
      <c r="D1629" s="109"/>
      <c r="X1629" s="111"/>
    </row>
    <row r="1630" spans="2:24" s="108" customFormat="1" x14ac:dyDescent="0.2">
      <c r="B1630" s="109"/>
      <c r="D1630" s="109"/>
      <c r="X1630" s="111"/>
    </row>
    <row r="1631" spans="2:24" s="108" customFormat="1" x14ac:dyDescent="0.2">
      <c r="B1631" s="109"/>
      <c r="D1631" s="109"/>
      <c r="X1631" s="111"/>
    </row>
    <row r="1632" spans="2:24" s="108" customFormat="1" x14ac:dyDescent="0.2">
      <c r="B1632" s="109"/>
      <c r="D1632" s="109"/>
      <c r="X1632" s="111"/>
    </row>
    <row r="1633" spans="2:24" s="108" customFormat="1" x14ac:dyDescent="0.2">
      <c r="B1633" s="109"/>
      <c r="D1633" s="109"/>
      <c r="X1633" s="111"/>
    </row>
    <row r="1634" spans="2:24" s="108" customFormat="1" x14ac:dyDescent="0.2">
      <c r="B1634" s="109"/>
      <c r="D1634" s="109"/>
      <c r="X1634" s="111"/>
    </row>
    <row r="1635" spans="2:24" s="108" customFormat="1" x14ac:dyDescent="0.2">
      <c r="B1635" s="109"/>
      <c r="D1635" s="109"/>
      <c r="X1635" s="111"/>
    </row>
    <row r="1636" spans="2:24" s="108" customFormat="1" x14ac:dyDescent="0.2">
      <c r="B1636" s="109"/>
      <c r="D1636" s="109"/>
      <c r="X1636" s="111"/>
    </row>
    <row r="1637" spans="2:24" s="108" customFormat="1" x14ac:dyDescent="0.2">
      <c r="B1637" s="109"/>
      <c r="D1637" s="109"/>
      <c r="X1637" s="111"/>
    </row>
    <row r="1638" spans="2:24" s="108" customFormat="1" x14ac:dyDescent="0.2">
      <c r="B1638" s="109"/>
      <c r="D1638" s="109"/>
      <c r="X1638" s="111"/>
    </row>
    <row r="1639" spans="2:24" s="108" customFormat="1" x14ac:dyDescent="0.2">
      <c r="B1639" s="109"/>
      <c r="D1639" s="109"/>
      <c r="X1639" s="111"/>
    </row>
    <row r="1640" spans="2:24" s="108" customFormat="1" x14ac:dyDescent="0.2">
      <c r="B1640" s="109"/>
      <c r="D1640" s="109"/>
      <c r="X1640" s="111"/>
    </row>
    <row r="1641" spans="2:24" s="108" customFormat="1" x14ac:dyDescent="0.2">
      <c r="B1641" s="109"/>
      <c r="D1641" s="109"/>
      <c r="X1641" s="111"/>
    </row>
    <row r="1642" spans="2:24" s="108" customFormat="1" x14ac:dyDescent="0.2">
      <c r="B1642" s="109"/>
      <c r="D1642" s="109"/>
      <c r="X1642" s="111"/>
    </row>
    <row r="1643" spans="2:24" s="108" customFormat="1" x14ac:dyDescent="0.2">
      <c r="B1643" s="109"/>
      <c r="D1643" s="109"/>
      <c r="X1643" s="111"/>
    </row>
    <row r="1644" spans="2:24" s="108" customFormat="1" x14ac:dyDescent="0.2">
      <c r="B1644" s="109"/>
      <c r="D1644" s="109"/>
      <c r="X1644" s="111"/>
    </row>
    <row r="1645" spans="2:24" s="108" customFormat="1" x14ac:dyDescent="0.2">
      <c r="B1645" s="109"/>
      <c r="D1645" s="109"/>
      <c r="X1645" s="111"/>
    </row>
    <row r="1646" spans="2:24" s="108" customFormat="1" x14ac:dyDescent="0.2">
      <c r="B1646" s="109"/>
      <c r="D1646" s="109"/>
      <c r="X1646" s="111"/>
    </row>
    <row r="1647" spans="2:24" s="108" customFormat="1" x14ac:dyDescent="0.2">
      <c r="B1647" s="109"/>
      <c r="D1647" s="109"/>
      <c r="X1647" s="111"/>
    </row>
    <row r="1648" spans="2:24" s="108" customFormat="1" x14ac:dyDescent="0.2">
      <c r="B1648" s="109"/>
      <c r="D1648" s="109"/>
      <c r="X1648" s="111"/>
    </row>
    <row r="1649" spans="2:24" s="108" customFormat="1" x14ac:dyDescent="0.2">
      <c r="B1649" s="109"/>
      <c r="D1649" s="109"/>
      <c r="X1649" s="111"/>
    </row>
    <row r="1650" spans="2:24" s="108" customFormat="1" x14ac:dyDescent="0.2">
      <c r="B1650" s="109"/>
      <c r="D1650" s="109"/>
      <c r="X1650" s="111"/>
    </row>
    <row r="1651" spans="2:24" s="108" customFormat="1" x14ac:dyDescent="0.2">
      <c r="B1651" s="109"/>
      <c r="D1651" s="109"/>
      <c r="X1651" s="111"/>
    </row>
    <row r="1652" spans="2:24" s="108" customFormat="1" x14ac:dyDescent="0.2">
      <c r="B1652" s="109"/>
      <c r="D1652" s="109"/>
      <c r="X1652" s="111"/>
    </row>
    <row r="1653" spans="2:24" s="108" customFormat="1" x14ac:dyDescent="0.2">
      <c r="B1653" s="109"/>
      <c r="D1653" s="109"/>
      <c r="X1653" s="111"/>
    </row>
    <row r="1654" spans="2:24" s="108" customFormat="1" x14ac:dyDescent="0.2">
      <c r="B1654" s="109"/>
      <c r="D1654" s="109"/>
      <c r="X1654" s="111"/>
    </row>
    <row r="1655" spans="2:24" s="108" customFormat="1" x14ac:dyDescent="0.2">
      <c r="B1655" s="109"/>
      <c r="D1655" s="109"/>
      <c r="X1655" s="111"/>
    </row>
    <row r="1656" spans="2:24" s="108" customFormat="1" x14ac:dyDescent="0.2">
      <c r="B1656" s="109"/>
      <c r="D1656" s="109"/>
      <c r="X1656" s="111"/>
    </row>
    <row r="1657" spans="2:24" s="108" customFormat="1" x14ac:dyDescent="0.2">
      <c r="B1657" s="109"/>
      <c r="D1657" s="109"/>
      <c r="X1657" s="111"/>
    </row>
    <row r="1658" spans="2:24" s="108" customFormat="1" x14ac:dyDescent="0.2">
      <c r="B1658" s="109"/>
      <c r="D1658" s="109"/>
      <c r="X1658" s="111"/>
    </row>
    <row r="1659" spans="2:24" s="108" customFormat="1" x14ac:dyDescent="0.2">
      <c r="B1659" s="109"/>
      <c r="D1659" s="109"/>
      <c r="X1659" s="111"/>
    </row>
    <row r="1660" spans="2:24" s="108" customFormat="1" x14ac:dyDescent="0.2">
      <c r="B1660" s="109"/>
      <c r="D1660" s="109"/>
      <c r="X1660" s="111"/>
    </row>
    <row r="1661" spans="2:24" s="108" customFormat="1" x14ac:dyDescent="0.2">
      <c r="B1661" s="109"/>
      <c r="D1661" s="109"/>
      <c r="X1661" s="111"/>
    </row>
    <row r="1662" spans="2:24" s="108" customFormat="1" x14ac:dyDescent="0.2">
      <c r="B1662" s="109"/>
      <c r="D1662" s="109"/>
      <c r="X1662" s="111"/>
    </row>
    <row r="1663" spans="2:24" s="108" customFormat="1" x14ac:dyDescent="0.2">
      <c r="B1663" s="109"/>
      <c r="D1663" s="109"/>
      <c r="X1663" s="111"/>
    </row>
    <row r="1664" spans="2:24" s="108" customFormat="1" x14ac:dyDescent="0.2">
      <c r="B1664" s="109"/>
      <c r="D1664" s="109"/>
      <c r="X1664" s="111"/>
    </row>
    <row r="1665" spans="2:24" s="108" customFormat="1" x14ac:dyDescent="0.2">
      <c r="B1665" s="109"/>
      <c r="D1665" s="109"/>
      <c r="X1665" s="111"/>
    </row>
    <row r="1666" spans="2:24" s="108" customFormat="1" x14ac:dyDescent="0.2">
      <c r="B1666" s="109"/>
      <c r="D1666" s="109"/>
      <c r="X1666" s="111"/>
    </row>
    <row r="1667" spans="2:24" s="108" customFormat="1" x14ac:dyDescent="0.2">
      <c r="B1667" s="109"/>
      <c r="D1667" s="109"/>
      <c r="X1667" s="111"/>
    </row>
    <row r="1668" spans="2:24" s="108" customFormat="1" x14ac:dyDescent="0.2">
      <c r="B1668" s="109"/>
      <c r="D1668" s="109"/>
      <c r="X1668" s="111"/>
    </row>
    <row r="1669" spans="2:24" s="108" customFormat="1" x14ac:dyDescent="0.2">
      <c r="B1669" s="109"/>
      <c r="D1669" s="109"/>
      <c r="X1669" s="111"/>
    </row>
    <row r="1670" spans="2:24" s="108" customFormat="1" x14ac:dyDescent="0.2">
      <c r="B1670" s="109"/>
      <c r="D1670" s="109"/>
      <c r="X1670" s="111"/>
    </row>
    <row r="1671" spans="2:24" s="108" customFormat="1" x14ac:dyDescent="0.2">
      <c r="B1671" s="109"/>
      <c r="D1671" s="109"/>
      <c r="X1671" s="111"/>
    </row>
    <row r="1672" spans="2:24" s="108" customFormat="1" x14ac:dyDescent="0.2">
      <c r="B1672" s="109"/>
      <c r="D1672" s="109"/>
      <c r="X1672" s="111"/>
    </row>
    <row r="1673" spans="2:24" s="108" customFormat="1" x14ac:dyDescent="0.2">
      <c r="B1673" s="109"/>
      <c r="D1673" s="109"/>
      <c r="X1673" s="111"/>
    </row>
    <row r="1674" spans="2:24" s="108" customFormat="1" x14ac:dyDescent="0.2">
      <c r="B1674" s="109"/>
      <c r="D1674" s="109"/>
      <c r="X1674" s="111"/>
    </row>
    <row r="1675" spans="2:24" s="108" customFormat="1" x14ac:dyDescent="0.2">
      <c r="B1675" s="109"/>
      <c r="D1675" s="109"/>
      <c r="X1675" s="111"/>
    </row>
    <row r="1676" spans="2:24" s="108" customFormat="1" x14ac:dyDescent="0.2">
      <c r="B1676" s="109"/>
      <c r="D1676" s="109"/>
      <c r="X1676" s="111"/>
    </row>
    <row r="1677" spans="2:24" s="108" customFormat="1" x14ac:dyDescent="0.2">
      <c r="B1677" s="109"/>
      <c r="D1677" s="109"/>
      <c r="X1677" s="111"/>
    </row>
    <row r="1678" spans="2:24" s="108" customFormat="1" x14ac:dyDescent="0.2">
      <c r="B1678" s="109"/>
      <c r="D1678" s="109"/>
      <c r="X1678" s="111"/>
    </row>
    <row r="1679" spans="2:24" s="108" customFormat="1" x14ac:dyDescent="0.2">
      <c r="B1679" s="109"/>
      <c r="D1679" s="109"/>
      <c r="X1679" s="111"/>
    </row>
    <row r="1680" spans="2:24" s="108" customFormat="1" x14ac:dyDescent="0.2">
      <c r="B1680" s="109"/>
      <c r="D1680" s="109"/>
      <c r="X1680" s="111"/>
    </row>
    <row r="1681" spans="2:24" s="108" customFormat="1" x14ac:dyDescent="0.2">
      <c r="B1681" s="109"/>
      <c r="D1681" s="109"/>
      <c r="X1681" s="111"/>
    </row>
    <row r="1682" spans="2:24" s="108" customFormat="1" x14ac:dyDescent="0.2">
      <c r="B1682" s="109"/>
      <c r="D1682" s="109"/>
      <c r="X1682" s="111"/>
    </row>
    <row r="1683" spans="2:24" s="108" customFormat="1" x14ac:dyDescent="0.2">
      <c r="B1683" s="109"/>
      <c r="D1683" s="109"/>
      <c r="X1683" s="111"/>
    </row>
    <row r="1684" spans="2:24" s="108" customFormat="1" x14ac:dyDescent="0.2">
      <c r="B1684" s="109"/>
      <c r="D1684" s="109"/>
      <c r="X1684" s="111"/>
    </row>
    <row r="1685" spans="2:24" s="108" customFormat="1" x14ac:dyDescent="0.2">
      <c r="B1685" s="109"/>
      <c r="D1685" s="109"/>
      <c r="X1685" s="111"/>
    </row>
    <row r="1686" spans="2:24" s="108" customFormat="1" x14ac:dyDescent="0.2">
      <c r="B1686" s="109"/>
      <c r="D1686" s="109"/>
      <c r="X1686" s="111"/>
    </row>
    <row r="1687" spans="2:24" s="108" customFormat="1" x14ac:dyDescent="0.2">
      <c r="B1687" s="109"/>
      <c r="D1687" s="109"/>
      <c r="X1687" s="111"/>
    </row>
    <row r="1688" spans="2:24" s="108" customFormat="1" x14ac:dyDescent="0.2">
      <c r="B1688" s="109"/>
      <c r="D1688" s="109"/>
      <c r="X1688" s="111"/>
    </row>
    <row r="1689" spans="2:24" s="108" customFormat="1" x14ac:dyDescent="0.2">
      <c r="B1689" s="109"/>
      <c r="D1689" s="109"/>
      <c r="X1689" s="111"/>
    </row>
    <row r="1690" spans="2:24" s="108" customFormat="1" x14ac:dyDescent="0.2">
      <c r="B1690" s="109"/>
      <c r="D1690" s="109"/>
      <c r="X1690" s="111"/>
    </row>
    <row r="1691" spans="2:24" s="108" customFormat="1" x14ac:dyDescent="0.2">
      <c r="B1691" s="109"/>
      <c r="D1691" s="109"/>
      <c r="X1691" s="111"/>
    </row>
    <row r="1692" spans="2:24" s="108" customFormat="1" x14ac:dyDescent="0.2">
      <c r="B1692" s="109"/>
      <c r="D1692" s="109"/>
      <c r="X1692" s="111"/>
    </row>
    <row r="1693" spans="2:24" s="108" customFormat="1" x14ac:dyDescent="0.2">
      <c r="B1693" s="109"/>
      <c r="D1693" s="109"/>
      <c r="X1693" s="111"/>
    </row>
    <row r="1694" spans="2:24" s="108" customFormat="1" x14ac:dyDescent="0.2">
      <c r="B1694" s="109"/>
      <c r="D1694" s="109"/>
      <c r="X1694" s="111"/>
    </row>
    <row r="1695" spans="2:24" s="108" customFormat="1" x14ac:dyDescent="0.2">
      <c r="B1695" s="109"/>
      <c r="D1695" s="109"/>
      <c r="X1695" s="111"/>
    </row>
    <row r="1696" spans="2:24" s="108" customFormat="1" x14ac:dyDescent="0.2">
      <c r="B1696" s="109"/>
      <c r="D1696" s="109"/>
      <c r="X1696" s="111"/>
    </row>
    <row r="1697" spans="2:24" s="108" customFormat="1" x14ac:dyDescent="0.2">
      <c r="B1697" s="109"/>
      <c r="D1697" s="109"/>
      <c r="X1697" s="111"/>
    </row>
    <row r="1698" spans="2:24" s="108" customFormat="1" x14ac:dyDescent="0.2">
      <c r="B1698" s="109"/>
      <c r="D1698" s="109"/>
      <c r="X1698" s="111"/>
    </row>
    <row r="1699" spans="2:24" s="108" customFormat="1" x14ac:dyDescent="0.2">
      <c r="B1699" s="109"/>
      <c r="D1699" s="109"/>
      <c r="X1699" s="111"/>
    </row>
    <row r="1700" spans="2:24" s="108" customFormat="1" x14ac:dyDescent="0.2">
      <c r="B1700" s="109"/>
      <c r="D1700" s="109"/>
      <c r="X1700" s="111"/>
    </row>
    <row r="1701" spans="2:24" s="108" customFormat="1" x14ac:dyDescent="0.2">
      <c r="B1701" s="109"/>
      <c r="D1701" s="109"/>
      <c r="X1701" s="111"/>
    </row>
    <row r="1702" spans="2:24" s="108" customFormat="1" x14ac:dyDescent="0.2">
      <c r="B1702" s="109"/>
      <c r="D1702" s="109"/>
      <c r="X1702" s="111"/>
    </row>
    <row r="1703" spans="2:24" s="108" customFormat="1" x14ac:dyDescent="0.2">
      <c r="B1703" s="109"/>
      <c r="D1703" s="109"/>
      <c r="X1703" s="111"/>
    </row>
    <row r="1704" spans="2:24" s="108" customFormat="1" x14ac:dyDescent="0.2">
      <c r="B1704" s="109"/>
      <c r="D1704" s="109"/>
      <c r="X1704" s="111"/>
    </row>
    <row r="1705" spans="2:24" s="108" customFormat="1" x14ac:dyDescent="0.2">
      <c r="B1705" s="109"/>
      <c r="D1705" s="109"/>
      <c r="X1705" s="111"/>
    </row>
    <row r="1706" spans="2:24" s="108" customFormat="1" x14ac:dyDescent="0.2">
      <c r="B1706" s="109"/>
      <c r="D1706" s="109"/>
      <c r="X1706" s="111"/>
    </row>
    <row r="1707" spans="2:24" s="108" customFormat="1" x14ac:dyDescent="0.2">
      <c r="B1707" s="109"/>
      <c r="D1707" s="109"/>
      <c r="X1707" s="111"/>
    </row>
    <row r="1708" spans="2:24" s="108" customFormat="1" x14ac:dyDescent="0.2">
      <c r="B1708" s="109"/>
      <c r="D1708" s="109"/>
      <c r="X1708" s="111"/>
    </row>
    <row r="1709" spans="2:24" s="108" customFormat="1" x14ac:dyDescent="0.2">
      <c r="B1709" s="109"/>
      <c r="D1709" s="109"/>
      <c r="X1709" s="111"/>
    </row>
    <row r="1710" spans="2:24" s="108" customFormat="1" x14ac:dyDescent="0.2">
      <c r="B1710" s="109"/>
      <c r="D1710" s="109"/>
      <c r="X1710" s="111"/>
    </row>
    <row r="1711" spans="2:24" s="108" customFormat="1" x14ac:dyDescent="0.2">
      <c r="B1711" s="109"/>
      <c r="D1711" s="109"/>
      <c r="X1711" s="111"/>
    </row>
    <row r="1712" spans="2:24" s="108" customFormat="1" x14ac:dyDescent="0.2">
      <c r="B1712" s="109"/>
      <c r="D1712" s="109"/>
      <c r="X1712" s="111"/>
    </row>
    <row r="1713" spans="2:24" s="108" customFormat="1" x14ac:dyDescent="0.2">
      <c r="B1713" s="109"/>
      <c r="D1713" s="109"/>
      <c r="X1713" s="111"/>
    </row>
    <row r="1714" spans="2:24" s="108" customFormat="1" x14ac:dyDescent="0.2">
      <c r="B1714" s="109"/>
      <c r="D1714" s="109"/>
      <c r="X1714" s="111"/>
    </row>
    <row r="1715" spans="2:24" s="108" customFormat="1" x14ac:dyDescent="0.2">
      <c r="B1715" s="109"/>
      <c r="D1715" s="109"/>
      <c r="X1715" s="111"/>
    </row>
    <row r="1716" spans="2:24" s="108" customFormat="1" x14ac:dyDescent="0.2">
      <c r="B1716" s="109"/>
      <c r="D1716" s="109"/>
      <c r="X1716" s="111"/>
    </row>
    <row r="1717" spans="2:24" s="108" customFormat="1" x14ac:dyDescent="0.2">
      <c r="B1717" s="109"/>
      <c r="D1717" s="109"/>
      <c r="X1717" s="111"/>
    </row>
    <row r="1718" spans="2:24" s="108" customFormat="1" x14ac:dyDescent="0.2">
      <c r="B1718" s="109"/>
      <c r="D1718" s="109"/>
      <c r="X1718" s="111"/>
    </row>
    <row r="1719" spans="2:24" s="108" customFormat="1" x14ac:dyDescent="0.2">
      <c r="B1719" s="109"/>
      <c r="D1719" s="109"/>
      <c r="X1719" s="111"/>
    </row>
    <row r="1720" spans="2:24" s="108" customFormat="1" x14ac:dyDescent="0.2">
      <c r="B1720" s="109"/>
      <c r="D1720" s="109"/>
      <c r="X1720" s="111"/>
    </row>
    <row r="1721" spans="2:24" s="108" customFormat="1" x14ac:dyDescent="0.2">
      <c r="B1721" s="109"/>
      <c r="D1721" s="109"/>
      <c r="X1721" s="111"/>
    </row>
    <row r="1722" spans="2:24" s="108" customFormat="1" x14ac:dyDescent="0.2">
      <c r="B1722" s="109"/>
      <c r="D1722" s="109"/>
      <c r="X1722" s="111"/>
    </row>
    <row r="1723" spans="2:24" s="108" customFormat="1" x14ac:dyDescent="0.2">
      <c r="B1723" s="109"/>
      <c r="D1723" s="109"/>
      <c r="X1723" s="111"/>
    </row>
    <row r="1724" spans="2:24" s="108" customFormat="1" x14ac:dyDescent="0.2">
      <c r="B1724" s="109"/>
      <c r="D1724" s="109"/>
      <c r="X1724" s="111"/>
    </row>
    <row r="1725" spans="2:24" s="108" customFormat="1" x14ac:dyDescent="0.2">
      <c r="B1725" s="109"/>
      <c r="D1725" s="109"/>
      <c r="X1725" s="111"/>
    </row>
    <row r="1726" spans="2:24" s="108" customFormat="1" x14ac:dyDescent="0.2">
      <c r="B1726" s="109"/>
      <c r="D1726" s="109"/>
      <c r="X1726" s="111"/>
    </row>
    <row r="1727" spans="2:24" s="108" customFormat="1" x14ac:dyDescent="0.2">
      <c r="B1727" s="109"/>
      <c r="D1727" s="109"/>
      <c r="X1727" s="111"/>
    </row>
    <row r="1728" spans="2:24" s="108" customFormat="1" x14ac:dyDescent="0.2">
      <c r="B1728" s="109"/>
      <c r="D1728" s="109"/>
      <c r="X1728" s="111"/>
    </row>
    <row r="1729" spans="2:24" s="108" customFormat="1" x14ac:dyDescent="0.2">
      <c r="B1729" s="109"/>
      <c r="D1729" s="109"/>
      <c r="X1729" s="111"/>
    </row>
    <row r="1730" spans="2:24" s="108" customFormat="1" x14ac:dyDescent="0.2">
      <c r="B1730" s="109"/>
      <c r="D1730" s="109"/>
      <c r="X1730" s="111"/>
    </row>
    <row r="1731" spans="2:24" s="108" customFormat="1" x14ac:dyDescent="0.2">
      <c r="B1731" s="109"/>
      <c r="D1731" s="109"/>
      <c r="X1731" s="111"/>
    </row>
    <row r="1732" spans="2:24" s="108" customFormat="1" x14ac:dyDescent="0.2">
      <c r="B1732" s="109"/>
      <c r="D1732" s="109"/>
      <c r="X1732" s="111"/>
    </row>
    <row r="1733" spans="2:24" s="108" customFormat="1" x14ac:dyDescent="0.2">
      <c r="B1733" s="109"/>
      <c r="D1733" s="109"/>
      <c r="X1733" s="111"/>
    </row>
    <row r="1734" spans="2:24" s="108" customFormat="1" x14ac:dyDescent="0.2">
      <c r="B1734" s="109"/>
      <c r="D1734" s="109"/>
      <c r="X1734" s="111"/>
    </row>
    <row r="1735" spans="2:24" s="108" customFormat="1" x14ac:dyDescent="0.2">
      <c r="B1735" s="109"/>
      <c r="D1735" s="109"/>
      <c r="X1735" s="111"/>
    </row>
    <row r="1736" spans="2:24" s="108" customFormat="1" x14ac:dyDescent="0.2">
      <c r="B1736" s="109"/>
      <c r="D1736" s="109"/>
      <c r="X1736" s="111"/>
    </row>
    <row r="1737" spans="2:24" s="108" customFormat="1" x14ac:dyDescent="0.2">
      <c r="B1737" s="109"/>
      <c r="D1737" s="109"/>
      <c r="X1737" s="111"/>
    </row>
    <row r="1738" spans="2:24" s="108" customFormat="1" x14ac:dyDescent="0.2">
      <c r="B1738" s="109"/>
      <c r="D1738" s="109"/>
      <c r="X1738" s="111"/>
    </row>
    <row r="1739" spans="2:24" s="108" customFormat="1" x14ac:dyDescent="0.2">
      <c r="B1739" s="109"/>
      <c r="D1739" s="109"/>
      <c r="X1739" s="111"/>
    </row>
    <row r="1740" spans="2:24" s="108" customFormat="1" x14ac:dyDescent="0.2">
      <c r="B1740" s="109"/>
      <c r="D1740" s="109"/>
      <c r="X1740" s="111"/>
    </row>
    <row r="1741" spans="2:24" s="108" customFormat="1" x14ac:dyDescent="0.2">
      <c r="B1741" s="109"/>
      <c r="D1741" s="109"/>
      <c r="X1741" s="111"/>
    </row>
    <row r="1742" spans="2:24" s="108" customFormat="1" x14ac:dyDescent="0.2">
      <c r="B1742" s="109"/>
      <c r="D1742" s="109"/>
      <c r="X1742" s="111"/>
    </row>
    <row r="1743" spans="2:24" s="108" customFormat="1" x14ac:dyDescent="0.2">
      <c r="B1743" s="109"/>
      <c r="D1743" s="109"/>
      <c r="X1743" s="111"/>
    </row>
    <row r="1744" spans="2:24" s="108" customFormat="1" x14ac:dyDescent="0.2">
      <c r="B1744" s="109"/>
      <c r="D1744" s="109"/>
      <c r="X1744" s="111"/>
    </row>
    <row r="1745" spans="2:24" s="108" customFormat="1" x14ac:dyDescent="0.2">
      <c r="B1745" s="109"/>
      <c r="D1745" s="109"/>
      <c r="X1745" s="111"/>
    </row>
    <row r="1746" spans="2:24" s="108" customFormat="1" x14ac:dyDescent="0.2">
      <c r="B1746" s="109"/>
      <c r="D1746" s="109"/>
      <c r="X1746" s="111"/>
    </row>
    <row r="1747" spans="2:24" s="108" customFormat="1" x14ac:dyDescent="0.2">
      <c r="B1747" s="109"/>
      <c r="D1747" s="109"/>
      <c r="X1747" s="111"/>
    </row>
    <row r="1748" spans="2:24" s="108" customFormat="1" x14ac:dyDescent="0.2">
      <c r="B1748" s="109"/>
      <c r="D1748" s="109"/>
      <c r="X1748" s="111"/>
    </row>
    <row r="1749" spans="2:24" s="108" customFormat="1" x14ac:dyDescent="0.2">
      <c r="B1749" s="109"/>
      <c r="D1749" s="109"/>
      <c r="X1749" s="111"/>
    </row>
    <row r="1750" spans="2:24" s="108" customFormat="1" x14ac:dyDescent="0.2">
      <c r="B1750" s="109"/>
      <c r="D1750" s="109"/>
      <c r="X1750" s="111"/>
    </row>
    <row r="1751" spans="2:24" s="108" customFormat="1" x14ac:dyDescent="0.2">
      <c r="B1751" s="109"/>
      <c r="D1751" s="109"/>
      <c r="X1751" s="111"/>
    </row>
    <row r="1752" spans="2:24" s="108" customFormat="1" x14ac:dyDescent="0.2">
      <c r="B1752" s="109"/>
      <c r="D1752" s="109"/>
      <c r="X1752" s="111"/>
    </row>
    <row r="1753" spans="2:24" s="108" customFormat="1" x14ac:dyDescent="0.2">
      <c r="B1753" s="109"/>
      <c r="D1753" s="109"/>
      <c r="X1753" s="111"/>
    </row>
    <row r="1754" spans="2:24" s="108" customFormat="1" x14ac:dyDescent="0.2">
      <c r="B1754" s="109"/>
      <c r="D1754" s="109"/>
      <c r="X1754" s="111"/>
    </row>
    <row r="1755" spans="2:24" s="108" customFormat="1" x14ac:dyDescent="0.2">
      <c r="B1755" s="109"/>
      <c r="D1755" s="109"/>
      <c r="X1755" s="111"/>
    </row>
    <row r="1756" spans="2:24" s="108" customFormat="1" x14ac:dyDescent="0.2">
      <c r="B1756" s="109"/>
      <c r="D1756" s="109"/>
      <c r="X1756" s="111"/>
    </row>
    <row r="1757" spans="2:24" s="108" customFormat="1" x14ac:dyDescent="0.2">
      <c r="B1757" s="109"/>
      <c r="D1757" s="109"/>
      <c r="X1757" s="111"/>
    </row>
    <row r="1758" spans="2:24" s="108" customFormat="1" x14ac:dyDescent="0.2">
      <c r="B1758" s="109"/>
      <c r="D1758" s="109"/>
      <c r="X1758" s="111"/>
    </row>
    <row r="1759" spans="2:24" s="108" customFormat="1" x14ac:dyDescent="0.2">
      <c r="B1759" s="109"/>
      <c r="D1759" s="109"/>
      <c r="X1759" s="111"/>
    </row>
    <row r="1760" spans="2:24" s="108" customFormat="1" x14ac:dyDescent="0.2">
      <c r="B1760" s="109"/>
      <c r="D1760" s="109"/>
      <c r="X1760" s="111"/>
    </row>
    <row r="1761" spans="2:24" s="108" customFormat="1" x14ac:dyDescent="0.2">
      <c r="B1761" s="109"/>
      <c r="D1761" s="109"/>
      <c r="X1761" s="111"/>
    </row>
    <row r="1762" spans="2:24" s="108" customFormat="1" x14ac:dyDescent="0.2">
      <c r="B1762" s="109"/>
      <c r="D1762" s="109"/>
      <c r="X1762" s="111"/>
    </row>
    <row r="1763" spans="2:24" s="108" customFormat="1" x14ac:dyDescent="0.2">
      <c r="B1763" s="109"/>
      <c r="D1763" s="109"/>
      <c r="X1763" s="111"/>
    </row>
    <row r="1764" spans="2:24" s="108" customFormat="1" x14ac:dyDescent="0.2">
      <c r="B1764" s="109"/>
      <c r="D1764" s="109"/>
      <c r="X1764" s="111"/>
    </row>
    <row r="1765" spans="2:24" s="108" customFormat="1" x14ac:dyDescent="0.2">
      <c r="B1765" s="109"/>
      <c r="D1765" s="109"/>
      <c r="X1765" s="111"/>
    </row>
    <row r="1766" spans="2:24" s="108" customFormat="1" x14ac:dyDescent="0.2">
      <c r="B1766" s="109"/>
      <c r="D1766" s="109"/>
      <c r="X1766" s="111"/>
    </row>
    <row r="1767" spans="2:24" s="108" customFormat="1" x14ac:dyDescent="0.2">
      <c r="B1767" s="109"/>
      <c r="D1767" s="109"/>
      <c r="X1767" s="111"/>
    </row>
    <row r="1768" spans="2:24" s="108" customFormat="1" x14ac:dyDescent="0.2">
      <c r="B1768" s="109"/>
      <c r="D1768" s="109"/>
      <c r="X1768" s="111"/>
    </row>
    <row r="1769" spans="2:24" s="108" customFormat="1" x14ac:dyDescent="0.2">
      <c r="B1769" s="109"/>
      <c r="D1769" s="109"/>
      <c r="X1769" s="111"/>
    </row>
    <row r="1770" spans="2:24" s="108" customFormat="1" x14ac:dyDescent="0.2">
      <c r="B1770" s="109"/>
      <c r="D1770" s="109"/>
      <c r="X1770" s="111"/>
    </row>
    <row r="1771" spans="2:24" s="108" customFormat="1" x14ac:dyDescent="0.2">
      <c r="B1771" s="109"/>
      <c r="D1771" s="109"/>
      <c r="X1771" s="111"/>
    </row>
    <row r="1772" spans="2:24" s="108" customFormat="1" x14ac:dyDescent="0.2">
      <c r="B1772" s="109"/>
      <c r="D1772" s="109"/>
      <c r="X1772" s="111"/>
    </row>
    <row r="1773" spans="2:24" s="108" customFormat="1" x14ac:dyDescent="0.2">
      <c r="B1773" s="109"/>
      <c r="D1773" s="109"/>
      <c r="X1773" s="111"/>
    </row>
    <row r="1774" spans="2:24" s="108" customFormat="1" x14ac:dyDescent="0.2">
      <c r="B1774" s="109"/>
      <c r="D1774" s="109"/>
      <c r="X1774" s="111"/>
    </row>
    <row r="1775" spans="2:24" s="108" customFormat="1" x14ac:dyDescent="0.2">
      <c r="B1775" s="109"/>
      <c r="D1775" s="109"/>
      <c r="X1775" s="111"/>
    </row>
    <row r="1776" spans="2:24" s="108" customFormat="1" x14ac:dyDescent="0.2">
      <c r="B1776" s="109"/>
      <c r="D1776" s="109"/>
      <c r="X1776" s="111"/>
    </row>
    <row r="1777" spans="2:24" s="108" customFormat="1" x14ac:dyDescent="0.2">
      <c r="B1777" s="109"/>
      <c r="D1777" s="109"/>
      <c r="X1777" s="111"/>
    </row>
    <row r="1778" spans="2:24" s="108" customFormat="1" x14ac:dyDescent="0.2">
      <c r="B1778" s="109"/>
      <c r="D1778" s="109"/>
      <c r="X1778" s="111"/>
    </row>
    <row r="1779" spans="2:24" s="108" customFormat="1" x14ac:dyDescent="0.2">
      <c r="B1779" s="109"/>
      <c r="D1779" s="109"/>
      <c r="X1779" s="111"/>
    </row>
    <row r="1780" spans="2:24" s="108" customFormat="1" x14ac:dyDescent="0.2">
      <c r="B1780" s="109"/>
      <c r="D1780" s="109"/>
      <c r="X1780" s="111"/>
    </row>
    <row r="1781" spans="2:24" s="108" customFormat="1" x14ac:dyDescent="0.2">
      <c r="B1781" s="109"/>
      <c r="D1781" s="109"/>
      <c r="X1781" s="111"/>
    </row>
    <row r="1782" spans="2:24" s="108" customFormat="1" x14ac:dyDescent="0.2">
      <c r="B1782" s="109"/>
      <c r="D1782" s="109"/>
      <c r="X1782" s="111"/>
    </row>
    <row r="1783" spans="2:24" s="108" customFormat="1" x14ac:dyDescent="0.2">
      <c r="B1783" s="109"/>
      <c r="D1783" s="109"/>
      <c r="X1783" s="111"/>
    </row>
    <row r="1784" spans="2:24" s="108" customFormat="1" x14ac:dyDescent="0.2">
      <c r="B1784" s="109"/>
      <c r="D1784" s="109"/>
      <c r="X1784" s="111"/>
    </row>
    <row r="1785" spans="2:24" s="108" customFormat="1" x14ac:dyDescent="0.2">
      <c r="B1785" s="109"/>
      <c r="D1785" s="109"/>
      <c r="X1785" s="111"/>
    </row>
    <row r="1786" spans="2:24" s="108" customFormat="1" x14ac:dyDescent="0.2">
      <c r="B1786" s="109"/>
      <c r="D1786" s="109"/>
      <c r="X1786" s="111"/>
    </row>
    <row r="1787" spans="2:24" s="108" customFormat="1" x14ac:dyDescent="0.2">
      <c r="B1787" s="109"/>
      <c r="D1787" s="109"/>
      <c r="X1787" s="111"/>
    </row>
    <row r="1788" spans="2:24" s="108" customFormat="1" x14ac:dyDescent="0.2">
      <c r="B1788" s="109"/>
      <c r="D1788" s="109"/>
      <c r="X1788" s="111"/>
    </row>
    <row r="1789" spans="2:24" s="108" customFormat="1" x14ac:dyDescent="0.2">
      <c r="B1789" s="109"/>
      <c r="D1789" s="109"/>
      <c r="X1789" s="111"/>
    </row>
    <row r="1790" spans="2:24" s="108" customFormat="1" x14ac:dyDescent="0.2">
      <c r="B1790" s="109"/>
      <c r="D1790" s="109"/>
      <c r="X1790" s="111"/>
    </row>
    <row r="1791" spans="2:24" s="108" customFormat="1" x14ac:dyDescent="0.2">
      <c r="B1791" s="109"/>
      <c r="D1791" s="109"/>
      <c r="X1791" s="111"/>
    </row>
    <row r="1792" spans="2:24" s="108" customFormat="1" x14ac:dyDescent="0.2">
      <c r="B1792" s="109"/>
      <c r="D1792" s="109"/>
      <c r="X1792" s="111"/>
    </row>
    <row r="1793" spans="2:24" s="108" customFormat="1" x14ac:dyDescent="0.2">
      <c r="B1793" s="109"/>
      <c r="D1793" s="109"/>
      <c r="X1793" s="111"/>
    </row>
    <row r="1794" spans="2:24" s="108" customFormat="1" x14ac:dyDescent="0.2">
      <c r="B1794" s="109"/>
      <c r="D1794" s="109"/>
      <c r="X1794" s="111"/>
    </row>
    <row r="1795" spans="2:24" s="108" customFormat="1" x14ac:dyDescent="0.2">
      <c r="B1795" s="109"/>
      <c r="D1795" s="109"/>
      <c r="X1795" s="111"/>
    </row>
    <row r="1796" spans="2:24" s="108" customFormat="1" x14ac:dyDescent="0.2">
      <c r="B1796" s="109"/>
      <c r="D1796" s="109"/>
      <c r="X1796" s="111"/>
    </row>
    <row r="1797" spans="2:24" s="108" customFormat="1" x14ac:dyDescent="0.2">
      <c r="B1797" s="109"/>
      <c r="D1797" s="109"/>
      <c r="X1797" s="111"/>
    </row>
    <row r="1798" spans="2:24" s="108" customFormat="1" x14ac:dyDescent="0.2">
      <c r="B1798" s="109"/>
      <c r="D1798" s="109"/>
      <c r="X1798" s="111"/>
    </row>
    <row r="1799" spans="2:24" s="108" customFormat="1" x14ac:dyDescent="0.2">
      <c r="B1799" s="109"/>
      <c r="D1799" s="109"/>
      <c r="X1799" s="111"/>
    </row>
    <row r="1800" spans="2:24" s="108" customFormat="1" x14ac:dyDescent="0.2">
      <c r="B1800" s="109"/>
      <c r="D1800" s="109"/>
      <c r="X1800" s="111"/>
    </row>
    <row r="1801" spans="2:24" s="108" customFormat="1" x14ac:dyDescent="0.2">
      <c r="B1801" s="109"/>
      <c r="D1801" s="109"/>
      <c r="X1801" s="111"/>
    </row>
    <row r="1802" spans="2:24" s="108" customFormat="1" x14ac:dyDescent="0.2">
      <c r="B1802" s="109"/>
      <c r="D1802" s="109"/>
      <c r="X1802" s="111"/>
    </row>
    <row r="1803" spans="2:24" s="108" customFormat="1" x14ac:dyDescent="0.2">
      <c r="B1803" s="109"/>
      <c r="D1803" s="109"/>
      <c r="X1803" s="111"/>
    </row>
    <row r="1804" spans="2:24" s="108" customFormat="1" x14ac:dyDescent="0.2">
      <c r="B1804" s="109"/>
      <c r="D1804" s="109"/>
      <c r="X1804" s="111"/>
    </row>
    <row r="1805" spans="2:24" s="108" customFormat="1" x14ac:dyDescent="0.2">
      <c r="B1805" s="109"/>
      <c r="D1805" s="109"/>
      <c r="X1805" s="111"/>
    </row>
    <row r="1806" spans="2:24" s="108" customFormat="1" x14ac:dyDescent="0.2">
      <c r="B1806" s="109"/>
      <c r="D1806" s="109"/>
      <c r="X1806" s="111"/>
    </row>
    <row r="1807" spans="2:24" s="108" customFormat="1" x14ac:dyDescent="0.2">
      <c r="B1807" s="109"/>
      <c r="D1807" s="109"/>
      <c r="X1807" s="111"/>
    </row>
    <row r="1808" spans="2:24" s="108" customFormat="1" x14ac:dyDescent="0.2">
      <c r="B1808" s="109"/>
      <c r="D1808" s="109"/>
      <c r="X1808" s="111"/>
    </row>
    <row r="1809" spans="2:24" s="108" customFormat="1" x14ac:dyDescent="0.2">
      <c r="B1809" s="109"/>
      <c r="D1809" s="109"/>
      <c r="X1809" s="111"/>
    </row>
    <row r="1810" spans="2:24" s="108" customFormat="1" x14ac:dyDescent="0.2">
      <c r="B1810" s="109"/>
      <c r="D1810" s="109"/>
      <c r="X1810" s="111"/>
    </row>
    <row r="1811" spans="2:24" s="108" customFormat="1" x14ac:dyDescent="0.2">
      <c r="B1811" s="109"/>
      <c r="D1811" s="109"/>
      <c r="X1811" s="111"/>
    </row>
    <row r="1812" spans="2:24" s="108" customFormat="1" x14ac:dyDescent="0.2">
      <c r="B1812" s="109"/>
      <c r="D1812" s="109"/>
      <c r="X1812" s="111"/>
    </row>
    <row r="1813" spans="2:24" s="108" customFormat="1" x14ac:dyDescent="0.2">
      <c r="B1813" s="109"/>
      <c r="D1813" s="109"/>
      <c r="X1813" s="111"/>
    </row>
    <row r="1814" spans="2:24" s="108" customFormat="1" x14ac:dyDescent="0.2">
      <c r="B1814" s="109"/>
      <c r="D1814" s="109"/>
      <c r="X1814" s="111"/>
    </row>
    <row r="1815" spans="2:24" s="108" customFormat="1" x14ac:dyDescent="0.2">
      <c r="B1815" s="109"/>
      <c r="D1815" s="109"/>
      <c r="X1815" s="111"/>
    </row>
    <row r="1816" spans="2:24" s="108" customFormat="1" x14ac:dyDescent="0.2">
      <c r="B1816" s="109"/>
      <c r="D1816" s="109"/>
      <c r="X1816" s="111"/>
    </row>
    <row r="1817" spans="2:24" s="108" customFormat="1" x14ac:dyDescent="0.2">
      <c r="B1817" s="109"/>
      <c r="D1817" s="109"/>
      <c r="X1817" s="111"/>
    </row>
    <row r="1818" spans="2:24" s="108" customFormat="1" x14ac:dyDescent="0.2">
      <c r="B1818" s="109"/>
      <c r="D1818" s="109"/>
      <c r="X1818" s="111"/>
    </row>
    <row r="1819" spans="2:24" s="108" customFormat="1" x14ac:dyDescent="0.2">
      <c r="B1819" s="109"/>
      <c r="D1819" s="109"/>
      <c r="X1819" s="111"/>
    </row>
    <row r="1820" spans="2:24" s="108" customFormat="1" x14ac:dyDescent="0.2">
      <c r="B1820" s="109"/>
      <c r="D1820" s="109"/>
      <c r="X1820" s="111"/>
    </row>
    <row r="1821" spans="2:24" s="108" customFormat="1" x14ac:dyDescent="0.2">
      <c r="B1821" s="109"/>
      <c r="D1821" s="109"/>
      <c r="X1821" s="111"/>
    </row>
    <row r="1822" spans="2:24" s="108" customFormat="1" x14ac:dyDescent="0.2">
      <c r="B1822" s="109"/>
      <c r="D1822" s="109"/>
      <c r="X1822" s="111"/>
    </row>
    <row r="1823" spans="2:24" s="108" customFormat="1" x14ac:dyDescent="0.2">
      <c r="B1823" s="109"/>
      <c r="D1823" s="109"/>
      <c r="X1823" s="111"/>
    </row>
    <row r="1824" spans="2:24" s="108" customFormat="1" x14ac:dyDescent="0.2">
      <c r="B1824" s="109"/>
      <c r="D1824" s="109"/>
      <c r="X1824" s="111"/>
    </row>
    <row r="1825" spans="2:24" s="108" customFormat="1" x14ac:dyDescent="0.2">
      <c r="B1825" s="109"/>
      <c r="D1825" s="109"/>
      <c r="X1825" s="111"/>
    </row>
    <row r="1826" spans="2:24" s="108" customFormat="1" x14ac:dyDescent="0.2">
      <c r="B1826" s="109"/>
      <c r="D1826" s="109"/>
      <c r="X1826" s="111"/>
    </row>
    <row r="1827" spans="2:24" s="108" customFormat="1" x14ac:dyDescent="0.2">
      <c r="B1827" s="109"/>
      <c r="D1827" s="109"/>
      <c r="X1827" s="111"/>
    </row>
    <row r="1828" spans="2:24" s="108" customFormat="1" x14ac:dyDescent="0.2">
      <c r="B1828" s="109"/>
      <c r="D1828" s="109"/>
      <c r="X1828" s="111"/>
    </row>
    <row r="1829" spans="2:24" s="108" customFormat="1" x14ac:dyDescent="0.2">
      <c r="B1829" s="109"/>
      <c r="D1829" s="109"/>
      <c r="X1829" s="111"/>
    </row>
    <row r="1830" spans="2:24" s="108" customFormat="1" x14ac:dyDescent="0.2">
      <c r="B1830" s="109"/>
      <c r="D1830" s="109"/>
      <c r="X1830" s="111"/>
    </row>
    <row r="1831" spans="2:24" s="108" customFormat="1" x14ac:dyDescent="0.2">
      <c r="B1831" s="109"/>
      <c r="D1831" s="109"/>
      <c r="X1831" s="111"/>
    </row>
    <row r="1832" spans="2:24" s="108" customFormat="1" x14ac:dyDescent="0.2">
      <c r="B1832" s="109"/>
      <c r="D1832" s="109"/>
      <c r="X1832" s="111"/>
    </row>
    <row r="1833" spans="2:24" s="108" customFormat="1" x14ac:dyDescent="0.2">
      <c r="B1833" s="109"/>
      <c r="D1833" s="109"/>
      <c r="X1833" s="111"/>
    </row>
    <row r="1834" spans="2:24" s="108" customFormat="1" x14ac:dyDescent="0.2">
      <c r="B1834" s="109"/>
      <c r="D1834" s="109"/>
      <c r="X1834" s="111"/>
    </row>
    <row r="1835" spans="2:24" s="108" customFormat="1" x14ac:dyDescent="0.2">
      <c r="B1835" s="109"/>
      <c r="D1835" s="109"/>
      <c r="X1835" s="111"/>
    </row>
    <row r="1836" spans="2:24" s="108" customFormat="1" x14ac:dyDescent="0.2">
      <c r="B1836" s="109"/>
      <c r="D1836" s="109"/>
      <c r="X1836" s="111"/>
    </row>
    <row r="1837" spans="2:24" s="108" customFormat="1" x14ac:dyDescent="0.2">
      <c r="B1837" s="109"/>
      <c r="D1837" s="109"/>
      <c r="X1837" s="111"/>
    </row>
    <row r="1838" spans="2:24" s="108" customFormat="1" x14ac:dyDescent="0.2">
      <c r="B1838" s="109"/>
      <c r="D1838" s="109"/>
      <c r="X1838" s="111"/>
    </row>
    <row r="1839" spans="2:24" s="108" customFormat="1" x14ac:dyDescent="0.2">
      <c r="B1839" s="109"/>
      <c r="D1839" s="109"/>
      <c r="X1839" s="111"/>
    </row>
    <row r="1840" spans="2:24" s="108" customFormat="1" x14ac:dyDescent="0.2">
      <c r="B1840" s="109"/>
      <c r="D1840" s="109"/>
      <c r="X1840" s="111"/>
    </row>
    <row r="1841" spans="2:24" s="108" customFormat="1" x14ac:dyDescent="0.2">
      <c r="B1841" s="109"/>
      <c r="D1841" s="109"/>
      <c r="X1841" s="111"/>
    </row>
    <row r="1842" spans="2:24" s="108" customFormat="1" x14ac:dyDescent="0.2">
      <c r="B1842" s="109"/>
      <c r="D1842" s="109"/>
      <c r="X1842" s="111"/>
    </row>
    <row r="1843" spans="2:24" s="108" customFormat="1" x14ac:dyDescent="0.2">
      <c r="B1843" s="109"/>
      <c r="D1843" s="109"/>
      <c r="X1843" s="111"/>
    </row>
    <row r="1844" spans="2:24" s="108" customFormat="1" x14ac:dyDescent="0.2">
      <c r="B1844" s="109"/>
      <c r="D1844" s="109"/>
      <c r="X1844" s="111"/>
    </row>
    <row r="1845" spans="2:24" s="108" customFormat="1" x14ac:dyDescent="0.2">
      <c r="B1845" s="109"/>
      <c r="D1845" s="109"/>
      <c r="X1845" s="111"/>
    </row>
    <row r="1846" spans="2:24" s="108" customFormat="1" x14ac:dyDescent="0.2">
      <c r="B1846" s="109"/>
      <c r="D1846" s="109"/>
      <c r="X1846" s="111"/>
    </row>
    <row r="1847" spans="2:24" s="108" customFormat="1" x14ac:dyDescent="0.2">
      <c r="B1847" s="109"/>
      <c r="D1847" s="109"/>
      <c r="X1847" s="111"/>
    </row>
    <row r="1848" spans="2:24" s="108" customFormat="1" x14ac:dyDescent="0.2">
      <c r="B1848" s="109"/>
      <c r="D1848" s="109"/>
      <c r="X1848" s="111"/>
    </row>
    <row r="1849" spans="2:24" s="108" customFormat="1" x14ac:dyDescent="0.2">
      <c r="B1849" s="109"/>
      <c r="D1849" s="109"/>
      <c r="X1849" s="111"/>
    </row>
    <row r="1850" spans="2:24" s="108" customFormat="1" x14ac:dyDescent="0.2">
      <c r="B1850" s="109"/>
      <c r="D1850" s="109"/>
      <c r="X1850" s="111"/>
    </row>
    <row r="1851" spans="2:24" s="108" customFormat="1" x14ac:dyDescent="0.2">
      <c r="B1851" s="109"/>
      <c r="D1851" s="109"/>
      <c r="X1851" s="111"/>
    </row>
    <row r="1852" spans="2:24" s="108" customFormat="1" x14ac:dyDescent="0.2">
      <c r="B1852" s="109"/>
      <c r="D1852" s="109"/>
      <c r="X1852" s="111"/>
    </row>
    <row r="1853" spans="2:24" s="108" customFormat="1" x14ac:dyDescent="0.2">
      <c r="B1853" s="109"/>
      <c r="D1853" s="109"/>
      <c r="X1853" s="111"/>
    </row>
    <row r="1854" spans="2:24" s="108" customFormat="1" x14ac:dyDescent="0.2">
      <c r="B1854" s="109"/>
      <c r="D1854" s="109"/>
      <c r="X1854" s="111"/>
    </row>
    <row r="1855" spans="2:24" s="108" customFormat="1" x14ac:dyDescent="0.2">
      <c r="B1855" s="109"/>
      <c r="D1855" s="109"/>
      <c r="X1855" s="111"/>
    </row>
    <row r="1856" spans="2:24" s="108" customFormat="1" x14ac:dyDescent="0.2">
      <c r="B1856" s="109"/>
      <c r="D1856" s="109"/>
      <c r="X1856" s="111"/>
    </row>
    <row r="1857" spans="2:24" s="108" customFormat="1" x14ac:dyDescent="0.2">
      <c r="B1857" s="109"/>
      <c r="D1857" s="109"/>
      <c r="X1857" s="111"/>
    </row>
    <row r="1858" spans="2:24" s="108" customFormat="1" x14ac:dyDescent="0.2">
      <c r="B1858" s="109"/>
      <c r="D1858" s="109"/>
      <c r="X1858" s="111"/>
    </row>
    <row r="1859" spans="2:24" s="108" customFormat="1" x14ac:dyDescent="0.2">
      <c r="B1859" s="109"/>
      <c r="D1859" s="109"/>
      <c r="X1859" s="111"/>
    </row>
    <row r="1860" spans="2:24" s="108" customFormat="1" x14ac:dyDescent="0.2">
      <c r="B1860" s="109"/>
      <c r="D1860" s="109"/>
      <c r="X1860" s="111"/>
    </row>
    <row r="1861" spans="2:24" s="108" customFormat="1" x14ac:dyDescent="0.2">
      <c r="B1861" s="109"/>
      <c r="D1861" s="109"/>
      <c r="X1861" s="111"/>
    </row>
    <row r="1862" spans="2:24" s="108" customFormat="1" x14ac:dyDescent="0.2">
      <c r="B1862" s="109"/>
      <c r="D1862" s="109"/>
      <c r="X1862" s="111"/>
    </row>
    <row r="1863" spans="2:24" s="108" customFormat="1" x14ac:dyDescent="0.2">
      <c r="B1863" s="109"/>
      <c r="D1863" s="109"/>
      <c r="X1863" s="111"/>
    </row>
    <row r="1864" spans="2:24" s="108" customFormat="1" x14ac:dyDescent="0.2">
      <c r="B1864" s="109"/>
      <c r="D1864" s="109"/>
      <c r="X1864" s="111"/>
    </row>
    <row r="1865" spans="2:24" s="108" customFormat="1" x14ac:dyDescent="0.2">
      <c r="B1865" s="109"/>
      <c r="D1865" s="109"/>
      <c r="X1865" s="111"/>
    </row>
    <row r="1866" spans="2:24" s="108" customFormat="1" x14ac:dyDescent="0.2">
      <c r="B1866" s="109"/>
      <c r="D1866" s="109"/>
      <c r="X1866" s="111"/>
    </row>
    <row r="1867" spans="2:24" s="108" customFormat="1" x14ac:dyDescent="0.2">
      <c r="B1867" s="109"/>
      <c r="D1867" s="109"/>
      <c r="X1867" s="111"/>
    </row>
    <row r="1868" spans="2:24" s="108" customFormat="1" x14ac:dyDescent="0.2">
      <c r="B1868" s="109"/>
      <c r="D1868" s="109"/>
      <c r="X1868" s="111"/>
    </row>
    <row r="1869" spans="2:24" s="108" customFormat="1" x14ac:dyDescent="0.2">
      <c r="B1869" s="109"/>
      <c r="D1869" s="109"/>
      <c r="X1869" s="111"/>
    </row>
    <row r="1870" spans="2:24" s="108" customFormat="1" x14ac:dyDescent="0.2">
      <c r="B1870" s="109"/>
      <c r="D1870" s="109"/>
      <c r="X1870" s="111"/>
    </row>
    <row r="1871" spans="2:24" s="108" customFormat="1" x14ac:dyDescent="0.2">
      <c r="B1871" s="109"/>
      <c r="D1871" s="109"/>
      <c r="X1871" s="111"/>
    </row>
    <row r="1872" spans="2:24" s="108" customFormat="1" x14ac:dyDescent="0.2">
      <c r="B1872" s="109"/>
      <c r="D1872" s="109"/>
      <c r="X1872" s="111"/>
    </row>
    <row r="1873" spans="2:24" s="108" customFormat="1" x14ac:dyDescent="0.2">
      <c r="B1873" s="109"/>
      <c r="D1873" s="109"/>
      <c r="X1873" s="111"/>
    </row>
    <row r="1874" spans="2:24" s="108" customFormat="1" x14ac:dyDescent="0.2">
      <c r="B1874" s="109"/>
      <c r="D1874" s="109"/>
      <c r="X1874" s="111"/>
    </row>
    <row r="1875" spans="2:24" s="108" customFormat="1" x14ac:dyDescent="0.2">
      <c r="B1875" s="109"/>
      <c r="D1875" s="109"/>
      <c r="X1875" s="111"/>
    </row>
    <row r="1876" spans="2:24" s="108" customFormat="1" x14ac:dyDescent="0.2">
      <c r="B1876" s="109"/>
      <c r="D1876" s="109"/>
      <c r="X1876" s="111"/>
    </row>
    <row r="1877" spans="2:24" s="108" customFormat="1" x14ac:dyDescent="0.2">
      <c r="B1877" s="109"/>
      <c r="D1877" s="109"/>
      <c r="X1877" s="111"/>
    </row>
    <row r="1878" spans="2:24" s="108" customFormat="1" x14ac:dyDescent="0.2">
      <c r="B1878" s="109"/>
      <c r="D1878" s="109"/>
      <c r="X1878" s="111"/>
    </row>
    <row r="1879" spans="2:24" s="108" customFormat="1" x14ac:dyDescent="0.2">
      <c r="B1879" s="109"/>
      <c r="D1879" s="109"/>
      <c r="X1879" s="111"/>
    </row>
    <row r="1880" spans="2:24" s="108" customFormat="1" x14ac:dyDescent="0.2">
      <c r="B1880" s="109"/>
      <c r="D1880" s="109"/>
      <c r="X1880" s="111"/>
    </row>
    <row r="1881" spans="2:24" s="108" customFormat="1" x14ac:dyDescent="0.2">
      <c r="B1881" s="109"/>
      <c r="D1881" s="109"/>
      <c r="X1881" s="111"/>
    </row>
    <row r="1882" spans="2:24" s="108" customFormat="1" x14ac:dyDescent="0.2">
      <c r="B1882" s="109"/>
      <c r="D1882" s="109"/>
      <c r="X1882" s="111"/>
    </row>
    <row r="1883" spans="2:24" s="108" customFormat="1" x14ac:dyDescent="0.2">
      <c r="B1883" s="109"/>
      <c r="D1883" s="109"/>
      <c r="X1883" s="111"/>
    </row>
    <row r="1884" spans="2:24" s="108" customFormat="1" x14ac:dyDescent="0.2">
      <c r="B1884" s="109"/>
      <c r="D1884" s="109"/>
      <c r="X1884" s="111"/>
    </row>
    <row r="1885" spans="2:24" s="108" customFormat="1" x14ac:dyDescent="0.2">
      <c r="B1885" s="109"/>
      <c r="D1885" s="109"/>
      <c r="X1885" s="111"/>
    </row>
    <row r="1886" spans="2:24" s="108" customFormat="1" x14ac:dyDescent="0.2">
      <c r="B1886" s="109"/>
      <c r="D1886" s="109"/>
      <c r="X1886" s="111"/>
    </row>
    <row r="1887" spans="2:24" s="108" customFormat="1" x14ac:dyDescent="0.2">
      <c r="B1887" s="109"/>
      <c r="D1887" s="109"/>
      <c r="X1887" s="111"/>
    </row>
    <row r="1888" spans="2:24" s="108" customFormat="1" x14ac:dyDescent="0.2">
      <c r="B1888" s="109"/>
      <c r="D1888" s="109"/>
      <c r="X1888" s="111"/>
    </row>
    <row r="1889" spans="2:24" s="108" customFormat="1" x14ac:dyDescent="0.2">
      <c r="B1889" s="109"/>
      <c r="D1889" s="109"/>
      <c r="X1889" s="111"/>
    </row>
    <row r="1890" spans="2:24" s="108" customFormat="1" x14ac:dyDescent="0.2">
      <c r="B1890" s="109"/>
      <c r="D1890" s="109"/>
      <c r="X1890" s="111"/>
    </row>
    <row r="1891" spans="2:24" s="108" customFormat="1" x14ac:dyDescent="0.2">
      <c r="B1891" s="109"/>
      <c r="D1891" s="109"/>
      <c r="X1891" s="111"/>
    </row>
    <row r="1892" spans="2:24" s="108" customFormat="1" x14ac:dyDescent="0.2">
      <c r="B1892" s="109"/>
      <c r="D1892" s="109"/>
      <c r="X1892" s="111"/>
    </row>
    <row r="1893" spans="2:24" s="108" customFormat="1" x14ac:dyDescent="0.2">
      <c r="B1893" s="109"/>
      <c r="D1893" s="109"/>
      <c r="X1893" s="111"/>
    </row>
    <row r="1894" spans="2:24" s="108" customFormat="1" x14ac:dyDescent="0.2">
      <c r="B1894" s="109"/>
      <c r="D1894" s="109"/>
      <c r="X1894" s="111"/>
    </row>
    <row r="1895" spans="2:24" s="108" customFormat="1" x14ac:dyDescent="0.2">
      <c r="B1895" s="109"/>
      <c r="D1895" s="109"/>
      <c r="X1895" s="111"/>
    </row>
    <row r="1896" spans="2:24" s="108" customFormat="1" x14ac:dyDescent="0.2">
      <c r="B1896" s="109"/>
      <c r="D1896" s="109"/>
      <c r="X1896" s="111"/>
    </row>
    <row r="1897" spans="2:24" s="108" customFormat="1" x14ac:dyDescent="0.2">
      <c r="B1897" s="109"/>
      <c r="D1897" s="109"/>
      <c r="X1897" s="111"/>
    </row>
    <row r="1898" spans="2:24" s="108" customFormat="1" x14ac:dyDescent="0.2">
      <c r="B1898" s="109"/>
      <c r="D1898" s="109"/>
      <c r="X1898" s="111"/>
    </row>
    <row r="1899" spans="2:24" s="108" customFormat="1" x14ac:dyDescent="0.2">
      <c r="B1899" s="109"/>
      <c r="D1899" s="109"/>
      <c r="X1899" s="111"/>
    </row>
    <row r="1900" spans="2:24" s="108" customFormat="1" x14ac:dyDescent="0.2">
      <c r="B1900" s="109"/>
      <c r="D1900" s="109"/>
      <c r="X1900" s="111"/>
    </row>
    <row r="1901" spans="2:24" s="108" customFormat="1" x14ac:dyDescent="0.2">
      <c r="B1901" s="109"/>
      <c r="D1901" s="109"/>
      <c r="X1901" s="111"/>
    </row>
    <row r="1902" spans="2:24" s="108" customFormat="1" x14ac:dyDescent="0.2">
      <c r="B1902" s="109"/>
      <c r="D1902" s="109"/>
      <c r="X1902" s="111"/>
    </row>
    <row r="1903" spans="2:24" s="108" customFormat="1" x14ac:dyDescent="0.2">
      <c r="B1903" s="109"/>
      <c r="D1903" s="109"/>
      <c r="X1903" s="111"/>
    </row>
    <row r="1904" spans="2:24" s="108" customFormat="1" x14ac:dyDescent="0.2">
      <c r="B1904" s="109"/>
      <c r="D1904" s="109"/>
      <c r="X1904" s="111"/>
    </row>
    <row r="1905" spans="2:24" s="108" customFormat="1" x14ac:dyDescent="0.2">
      <c r="B1905" s="109"/>
      <c r="D1905" s="109"/>
      <c r="X1905" s="111"/>
    </row>
    <row r="1906" spans="2:24" s="108" customFormat="1" x14ac:dyDescent="0.2">
      <c r="B1906" s="109"/>
      <c r="D1906" s="109"/>
      <c r="X1906" s="111"/>
    </row>
    <row r="1907" spans="2:24" s="108" customFormat="1" x14ac:dyDescent="0.2">
      <c r="B1907" s="109"/>
      <c r="D1907" s="109"/>
      <c r="X1907" s="111"/>
    </row>
    <row r="1908" spans="2:24" s="108" customFormat="1" x14ac:dyDescent="0.2">
      <c r="B1908" s="109"/>
      <c r="D1908" s="109"/>
      <c r="X1908" s="111"/>
    </row>
    <row r="1909" spans="2:24" s="108" customFormat="1" x14ac:dyDescent="0.2">
      <c r="B1909" s="109"/>
      <c r="D1909" s="109"/>
      <c r="X1909" s="111"/>
    </row>
    <row r="1910" spans="2:24" s="108" customFormat="1" x14ac:dyDescent="0.2">
      <c r="B1910" s="109"/>
      <c r="D1910" s="109"/>
      <c r="X1910" s="111"/>
    </row>
    <row r="1911" spans="2:24" s="108" customFormat="1" x14ac:dyDescent="0.2">
      <c r="B1911" s="109"/>
      <c r="D1911" s="109"/>
      <c r="X1911" s="111"/>
    </row>
    <row r="1912" spans="2:24" s="108" customFormat="1" x14ac:dyDescent="0.2">
      <c r="B1912" s="109"/>
      <c r="D1912" s="109"/>
      <c r="X1912" s="111"/>
    </row>
    <row r="1913" spans="2:24" s="108" customFormat="1" x14ac:dyDescent="0.2">
      <c r="B1913" s="109"/>
      <c r="D1913" s="109"/>
      <c r="X1913" s="111"/>
    </row>
    <row r="1914" spans="2:24" s="108" customFormat="1" x14ac:dyDescent="0.2">
      <c r="B1914" s="109"/>
      <c r="D1914" s="109"/>
      <c r="X1914" s="111"/>
    </row>
    <row r="1915" spans="2:24" s="108" customFormat="1" x14ac:dyDescent="0.2">
      <c r="B1915" s="109"/>
      <c r="D1915" s="109"/>
      <c r="X1915" s="111"/>
    </row>
    <row r="1916" spans="2:24" s="108" customFormat="1" x14ac:dyDescent="0.2">
      <c r="B1916" s="109"/>
      <c r="D1916" s="109"/>
      <c r="X1916" s="111"/>
    </row>
    <row r="1917" spans="2:24" s="108" customFormat="1" x14ac:dyDescent="0.2">
      <c r="B1917" s="109"/>
      <c r="D1917" s="109"/>
      <c r="X1917" s="111"/>
    </row>
    <row r="1918" spans="2:24" s="108" customFormat="1" x14ac:dyDescent="0.2">
      <c r="B1918" s="109"/>
      <c r="D1918" s="109"/>
      <c r="X1918" s="111"/>
    </row>
    <row r="1919" spans="2:24" s="108" customFormat="1" x14ac:dyDescent="0.2">
      <c r="B1919" s="109"/>
      <c r="D1919" s="109"/>
      <c r="X1919" s="111"/>
    </row>
    <row r="1920" spans="2:24" s="108" customFormat="1" x14ac:dyDescent="0.2">
      <c r="B1920" s="109"/>
      <c r="D1920" s="109"/>
      <c r="X1920" s="111"/>
    </row>
    <row r="1921" spans="2:24" s="108" customFormat="1" x14ac:dyDescent="0.2">
      <c r="B1921" s="109"/>
      <c r="D1921" s="109"/>
      <c r="X1921" s="111"/>
    </row>
    <row r="1922" spans="2:24" s="108" customFormat="1" x14ac:dyDescent="0.2">
      <c r="B1922" s="109"/>
      <c r="D1922" s="109"/>
      <c r="X1922" s="111"/>
    </row>
    <row r="1923" spans="2:24" s="108" customFormat="1" x14ac:dyDescent="0.2">
      <c r="B1923" s="109"/>
      <c r="D1923" s="109"/>
      <c r="X1923" s="111"/>
    </row>
    <row r="1924" spans="2:24" s="108" customFormat="1" x14ac:dyDescent="0.2">
      <c r="B1924" s="109"/>
      <c r="D1924" s="109"/>
      <c r="X1924" s="111"/>
    </row>
    <row r="1925" spans="2:24" s="108" customFormat="1" x14ac:dyDescent="0.2">
      <c r="B1925" s="109"/>
      <c r="D1925" s="109"/>
      <c r="X1925" s="111"/>
    </row>
    <row r="1926" spans="2:24" s="108" customFormat="1" x14ac:dyDescent="0.2">
      <c r="B1926" s="109"/>
      <c r="D1926" s="109"/>
      <c r="X1926" s="111"/>
    </row>
    <row r="1927" spans="2:24" s="108" customFormat="1" x14ac:dyDescent="0.2">
      <c r="B1927" s="109"/>
      <c r="D1927" s="109"/>
      <c r="X1927" s="111"/>
    </row>
    <row r="1928" spans="2:24" s="108" customFormat="1" x14ac:dyDescent="0.2">
      <c r="B1928" s="109"/>
      <c r="D1928" s="109"/>
      <c r="X1928" s="111"/>
    </row>
    <row r="1929" spans="2:24" s="108" customFormat="1" x14ac:dyDescent="0.2">
      <c r="B1929" s="109"/>
      <c r="D1929" s="109"/>
      <c r="X1929" s="111"/>
    </row>
    <row r="1930" spans="2:24" s="108" customFormat="1" x14ac:dyDescent="0.2">
      <c r="B1930" s="109"/>
      <c r="D1930" s="109"/>
      <c r="X1930" s="111"/>
    </row>
    <row r="1931" spans="2:24" s="108" customFormat="1" x14ac:dyDescent="0.2">
      <c r="B1931" s="109"/>
      <c r="D1931" s="109"/>
      <c r="X1931" s="111"/>
    </row>
    <row r="1932" spans="2:24" s="108" customFormat="1" x14ac:dyDescent="0.2">
      <c r="B1932" s="109"/>
      <c r="D1932" s="109"/>
      <c r="X1932" s="111"/>
    </row>
    <row r="1933" spans="2:24" s="108" customFormat="1" x14ac:dyDescent="0.2">
      <c r="B1933" s="109"/>
      <c r="D1933" s="109"/>
      <c r="X1933" s="111"/>
    </row>
    <row r="1934" spans="2:24" s="108" customFormat="1" x14ac:dyDescent="0.2">
      <c r="B1934" s="109"/>
      <c r="D1934" s="109"/>
      <c r="X1934" s="111"/>
    </row>
    <row r="1935" spans="2:24" s="108" customFormat="1" x14ac:dyDescent="0.2">
      <c r="B1935" s="109"/>
      <c r="D1935" s="109"/>
      <c r="X1935" s="111"/>
    </row>
    <row r="1936" spans="2:24" s="108" customFormat="1" x14ac:dyDescent="0.2">
      <c r="B1936" s="109"/>
      <c r="D1936" s="109"/>
      <c r="X1936" s="111"/>
    </row>
    <row r="1937" spans="2:24" s="108" customFormat="1" x14ac:dyDescent="0.2">
      <c r="B1937" s="109"/>
      <c r="D1937" s="109"/>
      <c r="X1937" s="111"/>
    </row>
    <row r="1938" spans="2:24" s="108" customFormat="1" x14ac:dyDescent="0.2">
      <c r="B1938" s="109"/>
      <c r="D1938" s="109"/>
      <c r="X1938" s="111"/>
    </row>
    <row r="1939" spans="2:24" s="108" customFormat="1" x14ac:dyDescent="0.2">
      <c r="B1939" s="109"/>
      <c r="D1939" s="109"/>
      <c r="X1939" s="111"/>
    </row>
    <row r="1940" spans="2:24" s="108" customFormat="1" x14ac:dyDescent="0.2">
      <c r="B1940" s="109"/>
      <c r="D1940" s="109"/>
      <c r="X1940" s="111"/>
    </row>
    <row r="1941" spans="2:24" s="108" customFormat="1" x14ac:dyDescent="0.2">
      <c r="B1941" s="109"/>
      <c r="D1941" s="109"/>
      <c r="X1941" s="111"/>
    </row>
    <row r="1942" spans="2:24" s="108" customFormat="1" x14ac:dyDescent="0.2">
      <c r="B1942" s="109"/>
      <c r="D1942" s="109"/>
      <c r="X1942" s="111"/>
    </row>
    <row r="1943" spans="2:24" s="108" customFormat="1" x14ac:dyDescent="0.2">
      <c r="B1943" s="109"/>
      <c r="D1943" s="109"/>
      <c r="X1943" s="111"/>
    </row>
    <row r="1944" spans="2:24" s="108" customFormat="1" x14ac:dyDescent="0.2">
      <c r="B1944" s="109"/>
      <c r="D1944" s="109"/>
      <c r="X1944" s="111"/>
    </row>
    <row r="1945" spans="2:24" s="108" customFormat="1" x14ac:dyDescent="0.2">
      <c r="B1945" s="109"/>
      <c r="D1945" s="109"/>
      <c r="X1945" s="111"/>
    </row>
    <row r="1946" spans="2:24" s="108" customFormat="1" x14ac:dyDescent="0.2">
      <c r="B1946" s="109"/>
      <c r="D1946" s="109"/>
      <c r="X1946" s="111"/>
    </row>
    <row r="1947" spans="2:24" s="108" customFormat="1" x14ac:dyDescent="0.2">
      <c r="B1947" s="109"/>
      <c r="D1947" s="109"/>
      <c r="X1947" s="111"/>
    </row>
    <row r="1948" spans="2:24" s="108" customFormat="1" x14ac:dyDescent="0.2">
      <c r="B1948" s="109"/>
      <c r="D1948" s="109"/>
      <c r="X1948" s="111"/>
    </row>
    <row r="1949" spans="2:24" s="108" customFormat="1" x14ac:dyDescent="0.2">
      <c r="B1949" s="109"/>
      <c r="D1949" s="109"/>
      <c r="X1949" s="111"/>
    </row>
    <row r="1950" spans="2:24" s="108" customFormat="1" x14ac:dyDescent="0.2">
      <c r="B1950" s="109"/>
      <c r="D1950" s="109"/>
      <c r="X1950" s="111"/>
    </row>
    <row r="1951" spans="2:24" s="108" customFormat="1" x14ac:dyDescent="0.2">
      <c r="B1951" s="109"/>
      <c r="D1951" s="109"/>
      <c r="X1951" s="111"/>
    </row>
    <row r="1952" spans="2:24" s="108" customFormat="1" x14ac:dyDescent="0.2">
      <c r="B1952" s="109"/>
      <c r="D1952" s="109"/>
      <c r="X1952" s="111"/>
    </row>
    <row r="1953" spans="2:24" s="108" customFormat="1" x14ac:dyDescent="0.2">
      <c r="B1953" s="109"/>
      <c r="D1953" s="109"/>
      <c r="X1953" s="111"/>
    </row>
    <row r="1954" spans="2:24" s="108" customFormat="1" x14ac:dyDescent="0.2">
      <c r="B1954" s="109"/>
      <c r="D1954" s="109"/>
      <c r="X1954" s="111"/>
    </row>
    <row r="1955" spans="2:24" s="108" customFormat="1" x14ac:dyDescent="0.2">
      <c r="B1955" s="109"/>
      <c r="D1955" s="109"/>
      <c r="X1955" s="111"/>
    </row>
    <row r="1956" spans="2:24" s="108" customFormat="1" x14ac:dyDescent="0.2">
      <c r="B1956" s="109"/>
      <c r="D1956" s="109"/>
      <c r="X1956" s="111"/>
    </row>
    <row r="1957" spans="2:24" s="108" customFormat="1" x14ac:dyDescent="0.2">
      <c r="B1957" s="109"/>
      <c r="D1957" s="109"/>
      <c r="X1957" s="111"/>
    </row>
    <row r="1958" spans="2:24" s="108" customFormat="1" x14ac:dyDescent="0.2">
      <c r="B1958" s="109"/>
      <c r="D1958" s="109"/>
      <c r="X1958" s="111"/>
    </row>
    <row r="1959" spans="2:24" s="108" customFormat="1" x14ac:dyDescent="0.2">
      <c r="B1959" s="109"/>
      <c r="D1959" s="109"/>
      <c r="X1959" s="111"/>
    </row>
    <row r="1960" spans="2:24" s="108" customFormat="1" x14ac:dyDescent="0.2">
      <c r="B1960" s="109"/>
      <c r="D1960" s="109"/>
      <c r="X1960" s="111"/>
    </row>
    <row r="1961" spans="2:24" s="108" customFormat="1" x14ac:dyDescent="0.2">
      <c r="B1961" s="109"/>
      <c r="D1961" s="109"/>
      <c r="X1961" s="111"/>
    </row>
    <row r="1962" spans="2:24" s="108" customFormat="1" x14ac:dyDescent="0.2">
      <c r="B1962" s="109"/>
      <c r="D1962" s="109"/>
      <c r="X1962" s="111"/>
    </row>
    <row r="1963" spans="2:24" s="108" customFormat="1" x14ac:dyDescent="0.2">
      <c r="B1963" s="109"/>
      <c r="D1963" s="109"/>
      <c r="X1963" s="111"/>
    </row>
    <row r="1964" spans="2:24" s="108" customFormat="1" x14ac:dyDescent="0.2">
      <c r="B1964" s="109"/>
      <c r="D1964" s="109"/>
      <c r="X1964" s="111"/>
    </row>
    <row r="1965" spans="2:24" s="108" customFormat="1" x14ac:dyDescent="0.2">
      <c r="B1965" s="109"/>
      <c r="D1965" s="109"/>
      <c r="X1965" s="111"/>
    </row>
    <row r="1966" spans="2:24" s="108" customFormat="1" x14ac:dyDescent="0.2">
      <c r="B1966" s="109"/>
      <c r="D1966" s="109"/>
      <c r="X1966" s="111"/>
    </row>
    <row r="1967" spans="2:24" s="108" customFormat="1" x14ac:dyDescent="0.2">
      <c r="B1967" s="109"/>
      <c r="D1967" s="109"/>
      <c r="X1967" s="111"/>
    </row>
    <row r="1968" spans="2:24" s="108" customFormat="1" x14ac:dyDescent="0.2">
      <c r="B1968" s="109"/>
      <c r="D1968" s="109"/>
      <c r="X1968" s="111"/>
    </row>
    <row r="1969" spans="2:24" s="108" customFormat="1" x14ac:dyDescent="0.2">
      <c r="B1969" s="109"/>
      <c r="D1969" s="109"/>
      <c r="X1969" s="111"/>
    </row>
    <row r="1970" spans="2:24" s="108" customFormat="1" x14ac:dyDescent="0.2">
      <c r="B1970" s="109"/>
      <c r="D1970" s="109"/>
      <c r="X1970" s="111"/>
    </row>
    <row r="1971" spans="2:24" s="108" customFormat="1" x14ac:dyDescent="0.2">
      <c r="B1971" s="109"/>
      <c r="D1971" s="109"/>
      <c r="X1971" s="111"/>
    </row>
    <row r="1972" spans="2:24" s="108" customFormat="1" x14ac:dyDescent="0.2">
      <c r="B1972" s="109"/>
      <c r="D1972" s="109"/>
      <c r="X1972" s="111"/>
    </row>
    <row r="1973" spans="2:24" s="108" customFormat="1" x14ac:dyDescent="0.2">
      <c r="B1973" s="109"/>
      <c r="D1973" s="109"/>
      <c r="X1973" s="111"/>
    </row>
    <row r="1974" spans="2:24" s="108" customFormat="1" x14ac:dyDescent="0.2">
      <c r="B1974" s="109"/>
      <c r="D1974" s="109"/>
      <c r="X1974" s="111"/>
    </row>
    <row r="1975" spans="2:24" s="108" customFormat="1" x14ac:dyDescent="0.2">
      <c r="B1975" s="109"/>
      <c r="D1975" s="109"/>
      <c r="X1975" s="111"/>
    </row>
    <row r="1976" spans="2:24" s="108" customFormat="1" x14ac:dyDescent="0.2">
      <c r="B1976" s="109"/>
      <c r="D1976" s="109"/>
      <c r="X1976" s="111"/>
    </row>
    <row r="1977" spans="2:24" s="108" customFormat="1" x14ac:dyDescent="0.2">
      <c r="B1977" s="109"/>
      <c r="D1977" s="109"/>
      <c r="X1977" s="111"/>
    </row>
    <row r="1978" spans="2:24" s="108" customFormat="1" x14ac:dyDescent="0.2">
      <c r="B1978" s="109"/>
      <c r="D1978" s="109"/>
      <c r="X1978" s="111"/>
    </row>
    <row r="1979" spans="2:24" s="108" customFormat="1" x14ac:dyDescent="0.2">
      <c r="B1979" s="109"/>
      <c r="D1979" s="109"/>
      <c r="X1979" s="111"/>
    </row>
    <row r="1980" spans="2:24" s="108" customFormat="1" x14ac:dyDescent="0.2">
      <c r="B1980" s="109"/>
      <c r="D1980" s="109"/>
      <c r="X1980" s="111"/>
    </row>
    <row r="1981" spans="2:24" s="108" customFormat="1" x14ac:dyDescent="0.2">
      <c r="B1981" s="109"/>
      <c r="D1981" s="109"/>
      <c r="X1981" s="111"/>
    </row>
    <row r="1982" spans="2:24" s="108" customFormat="1" x14ac:dyDescent="0.2">
      <c r="B1982" s="109"/>
      <c r="D1982" s="109"/>
      <c r="X1982" s="111"/>
    </row>
    <row r="1983" spans="2:24" s="108" customFormat="1" x14ac:dyDescent="0.2">
      <c r="B1983" s="109"/>
      <c r="D1983" s="109"/>
      <c r="X1983" s="111"/>
    </row>
    <row r="1984" spans="2:24" s="108" customFormat="1" x14ac:dyDescent="0.2">
      <c r="B1984" s="109"/>
      <c r="D1984" s="109"/>
      <c r="X1984" s="111"/>
    </row>
    <row r="1985" spans="2:24" s="108" customFormat="1" x14ac:dyDescent="0.2">
      <c r="B1985" s="109"/>
      <c r="D1985" s="109"/>
      <c r="X1985" s="111"/>
    </row>
    <row r="1986" spans="2:24" s="108" customFormat="1" x14ac:dyDescent="0.2">
      <c r="B1986" s="109"/>
      <c r="D1986" s="109"/>
      <c r="X1986" s="111"/>
    </row>
    <row r="1987" spans="2:24" s="108" customFormat="1" x14ac:dyDescent="0.2">
      <c r="B1987" s="109"/>
      <c r="D1987" s="109"/>
      <c r="X1987" s="111"/>
    </row>
    <row r="1988" spans="2:24" s="108" customFormat="1" x14ac:dyDescent="0.2">
      <c r="B1988" s="109"/>
      <c r="D1988" s="109"/>
      <c r="X1988" s="111"/>
    </row>
    <row r="1989" spans="2:24" s="108" customFormat="1" x14ac:dyDescent="0.2">
      <c r="B1989" s="109"/>
      <c r="D1989" s="109"/>
      <c r="X1989" s="111"/>
    </row>
    <row r="1990" spans="2:24" s="108" customFormat="1" x14ac:dyDescent="0.2">
      <c r="B1990" s="109"/>
      <c r="D1990" s="109"/>
      <c r="X1990" s="111"/>
    </row>
    <row r="1991" spans="2:24" s="108" customFormat="1" x14ac:dyDescent="0.2">
      <c r="B1991" s="109"/>
      <c r="D1991" s="109"/>
      <c r="X1991" s="111"/>
    </row>
    <row r="1992" spans="2:24" s="108" customFormat="1" x14ac:dyDescent="0.2">
      <c r="B1992" s="109"/>
      <c r="D1992" s="109"/>
      <c r="X1992" s="111"/>
    </row>
    <row r="1993" spans="2:24" s="108" customFormat="1" x14ac:dyDescent="0.2">
      <c r="B1993" s="109"/>
      <c r="D1993" s="109"/>
      <c r="X1993" s="111"/>
    </row>
    <row r="1994" spans="2:24" s="108" customFormat="1" x14ac:dyDescent="0.2">
      <c r="B1994" s="109"/>
      <c r="D1994" s="109"/>
      <c r="X1994" s="111"/>
    </row>
    <row r="1995" spans="2:24" s="108" customFormat="1" x14ac:dyDescent="0.2">
      <c r="B1995" s="109"/>
      <c r="D1995" s="109"/>
      <c r="X1995" s="111"/>
    </row>
    <row r="1996" spans="2:24" s="108" customFormat="1" x14ac:dyDescent="0.2">
      <c r="B1996" s="109"/>
      <c r="D1996" s="109"/>
      <c r="X1996" s="111"/>
    </row>
    <row r="1997" spans="2:24" s="108" customFormat="1" x14ac:dyDescent="0.2">
      <c r="B1997" s="109"/>
      <c r="D1997" s="109"/>
      <c r="X1997" s="111"/>
    </row>
    <row r="1998" spans="2:24" s="108" customFormat="1" x14ac:dyDescent="0.2">
      <c r="B1998" s="109"/>
      <c r="D1998" s="109"/>
      <c r="X1998" s="111"/>
    </row>
    <row r="1999" spans="2:24" s="108" customFormat="1" x14ac:dyDescent="0.2">
      <c r="B1999" s="109"/>
      <c r="D1999" s="109"/>
      <c r="X1999" s="111"/>
    </row>
    <row r="2000" spans="2:24" s="108" customFormat="1" x14ac:dyDescent="0.2">
      <c r="B2000" s="109"/>
      <c r="D2000" s="109"/>
      <c r="X2000" s="111"/>
    </row>
    <row r="2001" spans="2:24" s="108" customFormat="1" x14ac:dyDescent="0.2">
      <c r="B2001" s="109"/>
      <c r="D2001" s="109"/>
      <c r="X2001" s="111"/>
    </row>
    <row r="2002" spans="2:24" s="108" customFormat="1" x14ac:dyDescent="0.2">
      <c r="B2002" s="109"/>
      <c r="D2002" s="109"/>
      <c r="X2002" s="111"/>
    </row>
    <row r="2003" spans="2:24" s="108" customFormat="1" x14ac:dyDescent="0.2">
      <c r="B2003" s="109"/>
      <c r="D2003" s="109"/>
      <c r="X2003" s="111"/>
    </row>
    <row r="2004" spans="2:24" s="108" customFormat="1" x14ac:dyDescent="0.2">
      <c r="B2004" s="109"/>
      <c r="D2004" s="109"/>
      <c r="X2004" s="111"/>
    </row>
    <row r="2005" spans="2:24" s="108" customFormat="1" x14ac:dyDescent="0.2">
      <c r="B2005" s="109"/>
      <c r="D2005" s="109"/>
      <c r="X2005" s="111"/>
    </row>
    <row r="2006" spans="2:24" s="108" customFormat="1" x14ac:dyDescent="0.2">
      <c r="B2006" s="109"/>
      <c r="D2006" s="109"/>
      <c r="X2006" s="111"/>
    </row>
    <row r="2007" spans="2:24" s="108" customFormat="1" x14ac:dyDescent="0.2">
      <c r="B2007" s="109"/>
      <c r="D2007" s="109"/>
      <c r="X2007" s="111"/>
    </row>
    <row r="2008" spans="2:24" s="108" customFormat="1" x14ac:dyDescent="0.2">
      <c r="B2008" s="109"/>
      <c r="D2008" s="109"/>
      <c r="X2008" s="111"/>
    </row>
    <row r="2009" spans="2:24" s="108" customFormat="1" x14ac:dyDescent="0.2">
      <c r="B2009" s="109"/>
      <c r="D2009" s="109"/>
      <c r="X2009" s="111"/>
    </row>
    <row r="2010" spans="2:24" s="108" customFormat="1" x14ac:dyDescent="0.2">
      <c r="B2010" s="109"/>
      <c r="D2010" s="109"/>
      <c r="X2010" s="111"/>
    </row>
    <row r="2011" spans="2:24" s="108" customFormat="1" x14ac:dyDescent="0.2">
      <c r="B2011" s="109"/>
      <c r="D2011" s="109"/>
      <c r="X2011" s="111"/>
    </row>
    <row r="2012" spans="2:24" s="108" customFormat="1" x14ac:dyDescent="0.2">
      <c r="B2012" s="109"/>
      <c r="D2012" s="109"/>
      <c r="X2012" s="111"/>
    </row>
    <row r="2013" spans="2:24" s="108" customFormat="1" x14ac:dyDescent="0.2">
      <c r="B2013" s="109"/>
      <c r="D2013" s="109"/>
      <c r="X2013" s="111"/>
    </row>
    <row r="2014" spans="2:24" s="108" customFormat="1" x14ac:dyDescent="0.2">
      <c r="B2014" s="109"/>
      <c r="D2014" s="109"/>
      <c r="X2014" s="111"/>
    </row>
    <row r="2015" spans="2:24" s="108" customFormat="1" x14ac:dyDescent="0.2">
      <c r="B2015" s="109"/>
      <c r="D2015" s="109"/>
      <c r="X2015" s="111"/>
    </row>
    <row r="2016" spans="2:24" s="108" customFormat="1" x14ac:dyDescent="0.2">
      <c r="B2016" s="109"/>
      <c r="D2016" s="109"/>
      <c r="X2016" s="111"/>
    </row>
    <row r="2017" spans="2:24" s="108" customFormat="1" x14ac:dyDescent="0.2">
      <c r="B2017" s="109"/>
      <c r="D2017" s="109"/>
      <c r="X2017" s="111"/>
    </row>
    <row r="2018" spans="2:24" s="108" customFormat="1" x14ac:dyDescent="0.2">
      <c r="B2018" s="109"/>
      <c r="D2018" s="109"/>
      <c r="X2018" s="111"/>
    </row>
    <row r="2019" spans="2:24" s="108" customFormat="1" x14ac:dyDescent="0.2">
      <c r="B2019" s="109"/>
      <c r="D2019" s="109"/>
      <c r="X2019" s="111"/>
    </row>
    <row r="2020" spans="2:24" s="108" customFormat="1" x14ac:dyDescent="0.2">
      <c r="B2020" s="109"/>
      <c r="D2020" s="109"/>
      <c r="X2020" s="111"/>
    </row>
    <row r="2021" spans="2:24" s="108" customFormat="1" x14ac:dyDescent="0.2">
      <c r="B2021" s="109"/>
      <c r="D2021" s="109"/>
      <c r="X2021" s="111"/>
    </row>
    <row r="2022" spans="2:24" s="108" customFormat="1" x14ac:dyDescent="0.2">
      <c r="B2022" s="109"/>
      <c r="D2022" s="109"/>
      <c r="X2022" s="111"/>
    </row>
    <row r="2023" spans="2:24" s="108" customFormat="1" x14ac:dyDescent="0.2">
      <c r="B2023" s="109"/>
      <c r="D2023" s="109"/>
      <c r="X2023" s="111"/>
    </row>
    <row r="2024" spans="2:24" s="108" customFormat="1" x14ac:dyDescent="0.2">
      <c r="B2024" s="109"/>
      <c r="D2024" s="109"/>
      <c r="X2024" s="111"/>
    </row>
    <row r="2025" spans="2:24" s="108" customFormat="1" x14ac:dyDescent="0.2">
      <c r="B2025" s="109"/>
      <c r="D2025" s="109"/>
      <c r="X2025" s="111"/>
    </row>
    <row r="2026" spans="2:24" s="108" customFormat="1" x14ac:dyDescent="0.2">
      <c r="B2026" s="109"/>
      <c r="D2026" s="109"/>
      <c r="X2026" s="111"/>
    </row>
    <row r="2027" spans="2:24" s="108" customFormat="1" x14ac:dyDescent="0.2">
      <c r="B2027" s="109"/>
      <c r="D2027" s="109"/>
      <c r="X2027" s="111"/>
    </row>
    <row r="2028" spans="2:24" s="108" customFormat="1" x14ac:dyDescent="0.2">
      <c r="B2028" s="109"/>
      <c r="D2028" s="109"/>
      <c r="X2028" s="111"/>
    </row>
    <row r="2029" spans="2:24" s="108" customFormat="1" x14ac:dyDescent="0.2">
      <c r="B2029" s="109"/>
      <c r="D2029" s="109"/>
      <c r="X2029" s="111"/>
    </row>
    <row r="2030" spans="2:24" s="108" customFormat="1" x14ac:dyDescent="0.2">
      <c r="B2030" s="109"/>
      <c r="D2030" s="109"/>
      <c r="X2030" s="111"/>
    </row>
    <row r="2031" spans="2:24" s="108" customFormat="1" x14ac:dyDescent="0.2">
      <c r="B2031" s="109"/>
      <c r="D2031" s="109"/>
      <c r="X2031" s="111"/>
    </row>
    <row r="2032" spans="2:24" s="108" customFormat="1" x14ac:dyDescent="0.2">
      <c r="B2032" s="109"/>
      <c r="D2032" s="109"/>
      <c r="X2032" s="111"/>
    </row>
    <row r="2033" spans="2:24" s="108" customFormat="1" x14ac:dyDescent="0.2">
      <c r="B2033" s="109"/>
      <c r="D2033" s="109"/>
      <c r="X2033" s="111"/>
    </row>
    <row r="2034" spans="2:24" s="108" customFormat="1" x14ac:dyDescent="0.2">
      <c r="B2034" s="109"/>
      <c r="D2034" s="109"/>
      <c r="X2034" s="111"/>
    </row>
    <row r="2035" spans="2:24" s="108" customFormat="1" x14ac:dyDescent="0.2">
      <c r="B2035" s="109"/>
      <c r="D2035" s="109"/>
      <c r="X2035" s="111"/>
    </row>
    <row r="2036" spans="2:24" s="108" customFormat="1" x14ac:dyDescent="0.2">
      <c r="B2036" s="109"/>
      <c r="D2036" s="109"/>
      <c r="X2036" s="111"/>
    </row>
    <row r="2037" spans="2:24" s="108" customFormat="1" x14ac:dyDescent="0.2">
      <c r="B2037" s="109"/>
      <c r="D2037" s="109"/>
      <c r="X2037" s="111"/>
    </row>
    <row r="2038" spans="2:24" s="108" customFormat="1" x14ac:dyDescent="0.2">
      <c r="B2038" s="109"/>
      <c r="D2038" s="109"/>
      <c r="X2038" s="111"/>
    </row>
    <row r="2039" spans="2:24" s="108" customFormat="1" x14ac:dyDescent="0.2">
      <c r="B2039" s="109"/>
      <c r="D2039" s="109"/>
      <c r="X2039" s="111"/>
    </row>
    <row r="2040" spans="2:24" s="108" customFormat="1" x14ac:dyDescent="0.2">
      <c r="B2040" s="109"/>
      <c r="D2040" s="109"/>
      <c r="X2040" s="111"/>
    </row>
    <row r="2041" spans="2:24" s="108" customFormat="1" x14ac:dyDescent="0.2">
      <c r="B2041" s="109"/>
      <c r="D2041" s="109"/>
      <c r="X2041" s="111"/>
    </row>
    <row r="2042" spans="2:24" s="108" customFormat="1" x14ac:dyDescent="0.2">
      <c r="B2042" s="109"/>
      <c r="D2042" s="109"/>
      <c r="X2042" s="111"/>
    </row>
    <row r="2043" spans="2:24" s="108" customFormat="1" x14ac:dyDescent="0.2">
      <c r="B2043" s="109"/>
      <c r="D2043" s="109"/>
      <c r="X2043" s="111"/>
    </row>
    <row r="2044" spans="2:24" s="108" customFormat="1" x14ac:dyDescent="0.2">
      <c r="B2044" s="109"/>
      <c r="D2044" s="109"/>
      <c r="X2044" s="111"/>
    </row>
    <row r="2045" spans="2:24" s="108" customFormat="1" x14ac:dyDescent="0.2">
      <c r="B2045" s="109"/>
      <c r="D2045" s="109"/>
      <c r="X2045" s="111"/>
    </row>
    <row r="2046" spans="2:24" s="108" customFormat="1" x14ac:dyDescent="0.2">
      <c r="B2046" s="109"/>
      <c r="D2046" s="109"/>
      <c r="X2046" s="111"/>
    </row>
    <row r="2047" spans="2:24" s="108" customFormat="1" x14ac:dyDescent="0.2">
      <c r="B2047" s="109"/>
      <c r="D2047" s="109"/>
      <c r="X2047" s="111"/>
    </row>
    <row r="2048" spans="2:24" s="108" customFormat="1" x14ac:dyDescent="0.2">
      <c r="B2048" s="109"/>
      <c r="D2048" s="109"/>
      <c r="X2048" s="111"/>
    </row>
    <row r="2049" spans="2:24" s="108" customFormat="1" x14ac:dyDescent="0.2">
      <c r="B2049" s="109"/>
      <c r="D2049" s="109"/>
      <c r="X2049" s="111"/>
    </row>
    <row r="2050" spans="2:24" s="108" customFormat="1" x14ac:dyDescent="0.2">
      <c r="B2050" s="109"/>
      <c r="D2050" s="109"/>
      <c r="X2050" s="111"/>
    </row>
    <row r="2051" spans="2:24" s="108" customFormat="1" x14ac:dyDescent="0.2">
      <c r="B2051" s="109"/>
      <c r="D2051" s="109"/>
      <c r="X2051" s="111"/>
    </row>
    <row r="2052" spans="2:24" s="108" customFormat="1" x14ac:dyDescent="0.2">
      <c r="B2052" s="109"/>
      <c r="D2052" s="109"/>
      <c r="X2052" s="111"/>
    </row>
    <row r="2053" spans="2:24" s="108" customFormat="1" x14ac:dyDescent="0.2">
      <c r="B2053" s="109"/>
      <c r="D2053" s="109"/>
      <c r="X2053" s="111"/>
    </row>
    <row r="2054" spans="2:24" s="108" customFormat="1" x14ac:dyDescent="0.2">
      <c r="B2054" s="109"/>
      <c r="D2054" s="109"/>
      <c r="X2054" s="111"/>
    </row>
    <row r="2055" spans="2:24" s="108" customFormat="1" x14ac:dyDescent="0.2">
      <c r="B2055" s="109"/>
      <c r="D2055" s="109"/>
      <c r="X2055" s="111"/>
    </row>
    <row r="2056" spans="2:24" s="108" customFormat="1" x14ac:dyDescent="0.2">
      <c r="B2056" s="109"/>
      <c r="D2056" s="109"/>
      <c r="X2056" s="111"/>
    </row>
    <row r="2057" spans="2:24" s="108" customFormat="1" x14ac:dyDescent="0.2">
      <c r="B2057" s="109"/>
      <c r="D2057" s="109"/>
      <c r="X2057" s="111"/>
    </row>
    <row r="2058" spans="2:24" s="108" customFormat="1" x14ac:dyDescent="0.2">
      <c r="B2058" s="109"/>
      <c r="D2058" s="109"/>
      <c r="X2058" s="111"/>
    </row>
    <row r="2059" spans="2:24" s="108" customFormat="1" x14ac:dyDescent="0.2">
      <c r="B2059" s="109"/>
      <c r="D2059" s="109"/>
      <c r="X2059" s="111"/>
    </row>
    <row r="2060" spans="2:24" s="108" customFormat="1" x14ac:dyDescent="0.2">
      <c r="B2060" s="109"/>
      <c r="D2060" s="109"/>
      <c r="X2060" s="111"/>
    </row>
    <row r="2061" spans="2:24" s="108" customFormat="1" x14ac:dyDescent="0.2">
      <c r="B2061" s="109"/>
      <c r="D2061" s="109"/>
      <c r="X2061" s="111"/>
    </row>
    <row r="2062" spans="2:24" s="108" customFormat="1" x14ac:dyDescent="0.2">
      <c r="B2062" s="109"/>
      <c r="D2062" s="109"/>
      <c r="X2062" s="111"/>
    </row>
    <row r="2063" spans="2:24" s="108" customFormat="1" x14ac:dyDescent="0.2">
      <c r="B2063" s="109"/>
      <c r="D2063" s="109"/>
      <c r="X2063" s="111"/>
    </row>
    <row r="2064" spans="2:24" s="108" customFormat="1" x14ac:dyDescent="0.2">
      <c r="B2064" s="109"/>
      <c r="D2064" s="109"/>
      <c r="X2064" s="111"/>
    </row>
    <row r="2065" spans="2:24" s="108" customFormat="1" x14ac:dyDescent="0.2">
      <c r="B2065" s="109"/>
      <c r="D2065" s="109"/>
      <c r="X2065" s="111"/>
    </row>
    <row r="2066" spans="2:24" s="108" customFormat="1" x14ac:dyDescent="0.2">
      <c r="B2066" s="109"/>
      <c r="D2066" s="109"/>
      <c r="X2066" s="111"/>
    </row>
    <row r="2067" spans="2:24" s="108" customFormat="1" x14ac:dyDescent="0.2">
      <c r="B2067" s="109"/>
      <c r="D2067" s="109"/>
      <c r="X2067" s="111"/>
    </row>
    <row r="2068" spans="2:24" s="108" customFormat="1" x14ac:dyDescent="0.2">
      <c r="B2068" s="109"/>
      <c r="D2068" s="109"/>
      <c r="X2068" s="111"/>
    </row>
    <row r="2069" spans="2:24" s="108" customFormat="1" x14ac:dyDescent="0.2">
      <c r="B2069" s="109"/>
      <c r="D2069" s="109"/>
      <c r="X2069" s="111"/>
    </row>
    <row r="2070" spans="2:24" s="108" customFormat="1" x14ac:dyDescent="0.2">
      <c r="B2070" s="109"/>
      <c r="D2070" s="109"/>
      <c r="X2070" s="111"/>
    </row>
    <row r="2071" spans="2:24" s="108" customFormat="1" x14ac:dyDescent="0.2">
      <c r="B2071" s="109"/>
      <c r="D2071" s="109"/>
      <c r="X2071" s="111"/>
    </row>
    <row r="2072" spans="2:24" s="108" customFormat="1" x14ac:dyDescent="0.2">
      <c r="B2072" s="109"/>
      <c r="D2072" s="109"/>
      <c r="X2072" s="111"/>
    </row>
    <row r="2073" spans="2:24" s="108" customFormat="1" x14ac:dyDescent="0.2">
      <c r="B2073" s="109"/>
      <c r="D2073" s="109"/>
      <c r="X2073" s="111"/>
    </row>
    <row r="2074" spans="2:24" s="108" customFormat="1" x14ac:dyDescent="0.2">
      <c r="B2074" s="109"/>
      <c r="D2074" s="109"/>
      <c r="X2074" s="111"/>
    </row>
    <row r="2075" spans="2:24" s="108" customFormat="1" x14ac:dyDescent="0.2">
      <c r="B2075" s="109"/>
      <c r="D2075" s="109"/>
      <c r="X2075" s="111"/>
    </row>
    <row r="2076" spans="2:24" s="108" customFormat="1" x14ac:dyDescent="0.2">
      <c r="B2076" s="109"/>
      <c r="D2076" s="109"/>
      <c r="X2076" s="111"/>
    </row>
    <row r="2077" spans="2:24" s="108" customFormat="1" x14ac:dyDescent="0.2">
      <c r="B2077" s="109"/>
      <c r="D2077" s="109"/>
      <c r="X2077" s="111"/>
    </row>
    <row r="2078" spans="2:24" s="108" customFormat="1" x14ac:dyDescent="0.2">
      <c r="B2078" s="109"/>
      <c r="D2078" s="109"/>
      <c r="X2078" s="111"/>
    </row>
    <row r="2079" spans="2:24" s="108" customFormat="1" x14ac:dyDescent="0.2">
      <c r="B2079" s="109"/>
      <c r="D2079" s="109"/>
      <c r="X2079" s="111"/>
    </row>
    <row r="2080" spans="2:24" s="108" customFormat="1" x14ac:dyDescent="0.2">
      <c r="B2080" s="109"/>
      <c r="D2080" s="109"/>
      <c r="X2080" s="111"/>
    </row>
    <row r="2081" spans="2:24" s="108" customFormat="1" x14ac:dyDescent="0.2">
      <c r="B2081" s="109"/>
      <c r="D2081" s="109"/>
      <c r="X2081" s="111"/>
    </row>
    <row r="2082" spans="2:24" s="108" customFormat="1" x14ac:dyDescent="0.2">
      <c r="B2082" s="109"/>
      <c r="D2082" s="109"/>
      <c r="X2082" s="111"/>
    </row>
    <row r="2083" spans="2:24" s="108" customFormat="1" x14ac:dyDescent="0.2">
      <c r="B2083" s="109"/>
      <c r="D2083" s="109"/>
      <c r="X2083" s="111"/>
    </row>
    <row r="2084" spans="2:24" s="108" customFormat="1" x14ac:dyDescent="0.2">
      <c r="B2084" s="109"/>
      <c r="D2084" s="109"/>
      <c r="X2084" s="111"/>
    </row>
    <row r="2085" spans="2:24" s="108" customFormat="1" x14ac:dyDescent="0.2">
      <c r="B2085" s="109"/>
      <c r="D2085" s="109"/>
      <c r="X2085" s="111"/>
    </row>
    <row r="2086" spans="2:24" s="108" customFormat="1" x14ac:dyDescent="0.2">
      <c r="B2086" s="109"/>
      <c r="D2086" s="109"/>
      <c r="X2086" s="111"/>
    </row>
    <row r="2087" spans="2:24" s="108" customFormat="1" x14ac:dyDescent="0.2">
      <c r="B2087" s="109"/>
      <c r="D2087" s="109"/>
      <c r="X2087" s="111"/>
    </row>
    <row r="2088" spans="2:24" s="108" customFormat="1" x14ac:dyDescent="0.2">
      <c r="B2088" s="109"/>
      <c r="D2088" s="109"/>
      <c r="X2088" s="111"/>
    </row>
    <row r="2089" spans="2:24" s="108" customFormat="1" x14ac:dyDescent="0.2">
      <c r="B2089" s="109"/>
      <c r="D2089" s="109"/>
      <c r="X2089" s="111"/>
    </row>
    <row r="2090" spans="2:24" s="108" customFormat="1" x14ac:dyDescent="0.2">
      <c r="B2090" s="109"/>
      <c r="D2090" s="109"/>
      <c r="X2090" s="111"/>
    </row>
    <row r="2091" spans="2:24" s="108" customFormat="1" x14ac:dyDescent="0.2">
      <c r="B2091" s="109"/>
      <c r="D2091" s="109"/>
      <c r="X2091" s="111"/>
    </row>
    <row r="2092" spans="2:24" s="108" customFormat="1" x14ac:dyDescent="0.2">
      <c r="B2092" s="109"/>
      <c r="D2092" s="109"/>
      <c r="X2092" s="111"/>
    </row>
    <row r="2093" spans="2:24" s="108" customFormat="1" x14ac:dyDescent="0.2">
      <c r="B2093" s="109"/>
      <c r="D2093" s="109"/>
      <c r="X2093" s="111"/>
    </row>
    <row r="2094" spans="2:24" s="108" customFormat="1" x14ac:dyDescent="0.2">
      <c r="B2094" s="109"/>
      <c r="D2094" s="109"/>
      <c r="X2094" s="111"/>
    </row>
    <row r="2095" spans="2:24" s="108" customFormat="1" x14ac:dyDescent="0.2">
      <c r="B2095" s="109"/>
      <c r="D2095" s="109"/>
      <c r="X2095" s="111"/>
    </row>
    <row r="2096" spans="2:24" s="108" customFormat="1" x14ac:dyDescent="0.2">
      <c r="B2096" s="109"/>
      <c r="D2096" s="109"/>
      <c r="X2096" s="111"/>
    </row>
    <row r="2097" spans="2:24" s="108" customFormat="1" x14ac:dyDescent="0.2">
      <c r="B2097" s="109"/>
      <c r="D2097" s="109"/>
      <c r="X2097" s="111"/>
    </row>
    <row r="2098" spans="2:24" s="108" customFormat="1" x14ac:dyDescent="0.2">
      <c r="B2098" s="109"/>
      <c r="D2098" s="109"/>
      <c r="X2098" s="111"/>
    </row>
    <row r="2099" spans="2:24" s="108" customFormat="1" x14ac:dyDescent="0.2">
      <c r="B2099" s="109"/>
      <c r="D2099" s="109"/>
      <c r="X2099" s="111"/>
    </row>
    <row r="2100" spans="2:24" s="108" customFormat="1" x14ac:dyDescent="0.2">
      <c r="B2100" s="109"/>
      <c r="D2100" s="109"/>
      <c r="X2100" s="111"/>
    </row>
    <row r="2101" spans="2:24" s="108" customFormat="1" x14ac:dyDescent="0.2">
      <c r="B2101" s="109"/>
      <c r="D2101" s="109"/>
      <c r="X2101" s="111"/>
    </row>
    <row r="2102" spans="2:24" s="108" customFormat="1" x14ac:dyDescent="0.2">
      <c r="B2102" s="109"/>
      <c r="D2102" s="109"/>
      <c r="X2102" s="111"/>
    </row>
    <row r="2103" spans="2:24" s="108" customFormat="1" x14ac:dyDescent="0.2">
      <c r="B2103" s="109"/>
      <c r="D2103" s="109"/>
      <c r="X2103" s="111"/>
    </row>
    <row r="2104" spans="2:24" s="108" customFormat="1" x14ac:dyDescent="0.2">
      <c r="B2104" s="109"/>
      <c r="D2104" s="109"/>
      <c r="X2104" s="111"/>
    </row>
    <row r="2105" spans="2:24" s="108" customFormat="1" x14ac:dyDescent="0.2">
      <c r="B2105" s="109"/>
      <c r="D2105" s="109"/>
      <c r="X2105" s="111"/>
    </row>
    <row r="2106" spans="2:24" s="108" customFormat="1" x14ac:dyDescent="0.2">
      <c r="B2106" s="109"/>
      <c r="D2106" s="109"/>
      <c r="X2106" s="111"/>
    </row>
    <row r="2107" spans="2:24" s="108" customFormat="1" x14ac:dyDescent="0.2">
      <c r="B2107" s="109"/>
      <c r="D2107" s="109"/>
      <c r="X2107" s="111"/>
    </row>
    <row r="2108" spans="2:24" s="108" customFormat="1" x14ac:dyDescent="0.2">
      <c r="B2108" s="109"/>
      <c r="D2108" s="109"/>
      <c r="X2108" s="111"/>
    </row>
    <row r="2109" spans="2:24" s="108" customFormat="1" x14ac:dyDescent="0.2">
      <c r="B2109" s="109"/>
      <c r="D2109" s="109"/>
      <c r="X2109" s="111"/>
    </row>
    <row r="2110" spans="2:24" s="108" customFormat="1" x14ac:dyDescent="0.2">
      <c r="B2110" s="109"/>
      <c r="D2110" s="109"/>
      <c r="X2110" s="111"/>
    </row>
    <row r="2111" spans="2:24" s="108" customFormat="1" x14ac:dyDescent="0.2">
      <c r="B2111" s="109"/>
      <c r="D2111" s="109"/>
      <c r="X2111" s="111"/>
    </row>
    <row r="2112" spans="2:24" s="108" customFormat="1" x14ac:dyDescent="0.2">
      <c r="B2112" s="109"/>
      <c r="D2112" s="109"/>
      <c r="X2112" s="111"/>
    </row>
    <row r="2113" spans="2:24" s="108" customFormat="1" x14ac:dyDescent="0.2">
      <c r="B2113" s="109"/>
      <c r="D2113" s="109"/>
      <c r="X2113" s="111"/>
    </row>
    <row r="2114" spans="2:24" s="108" customFormat="1" x14ac:dyDescent="0.2">
      <c r="B2114" s="109"/>
      <c r="D2114" s="109"/>
      <c r="X2114" s="111"/>
    </row>
    <row r="2115" spans="2:24" s="108" customFormat="1" x14ac:dyDescent="0.2">
      <c r="B2115" s="109"/>
      <c r="D2115" s="109"/>
      <c r="X2115" s="111"/>
    </row>
    <row r="2116" spans="2:24" s="108" customFormat="1" x14ac:dyDescent="0.2">
      <c r="B2116" s="109"/>
      <c r="D2116" s="109"/>
      <c r="X2116" s="111"/>
    </row>
    <row r="2117" spans="2:24" s="108" customFormat="1" x14ac:dyDescent="0.2">
      <c r="B2117" s="109"/>
      <c r="D2117" s="109"/>
      <c r="X2117" s="111"/>
    </row>
    <row r="2118" spans="2:24" s="108" customFormat="1" x14ac:dyDescent="0.2">
      <c r="B2118" s="109"/>
      <c r="D2118" s="109"/>
      <c r="X2118" s="111"/>
    </row>
    <row r="2119" spans="2:24" s="108" customFormat="1" x14ac:dyDescent="0.2">
      <c r="B2119" s="109"/>
      <c r="D2119" s="109"/>
      <c r="X2119" s="111"/>
    </row>
    <row r="2120" spans="2:24" s="108" customFormat="1" x14ac:dyDescent="0.2">
      <c r="B2120" s="109"/>
      <c r="D2120" s="109"/>
      <c r="X2120" s="111"/>
    </row>
    <row r="2121" spans="2:24" s="108" customFormat="1" x14ac:dyDescent="0.2">
      <c r="B2121" s="109"/>
      <c r="D2121" s="109"/>
      <c r="X2121" s="111"/>
    </row>
    <row r="2122" spans="2:24" s="108" customFormat="1" x14ac:dyDescent="0.2">
      <c r="B2122" s="109"/>
      <c r="D2122" s="109"/>
      <c r="X2122" s="111"/>
    </row>
    <row r="2123" spans="2:24" s="108" customFormat="1" x14ac:dyDescent="0.2">
      <c r="B2123" s="109"/>
      <c r="D2123" s="109"/>
      <c r="X2123" s="111"/>
    </row>
    <row r="2124" spans="2:24" s="108" customFormat="1" x14ac:dyDescent="0.2">
      <c r="B2124" s="109"/>
      <c r="D2124" s="109"/>
      <c r="X2124" s="111"/>
    </row>
    <row r="2125" spans="2:24" s="108" customFormat="1" x14ac:dyDescent="0.2">
      <c r="B2125" s="109"/>
      <c r="D2125" s="109"/>
      <c r="X2125" s="111"/>
    </row>
    <row r="2126" spans="2:24" s="108" customFormat="1" x14ac:dyDescent="0.2">
      <c r="B2126" s="109"/>
      <c r="D2126" s="109"/>
      <c r="X2126" s="111"/>
    </row>
    <row r="2127" spans="2:24" s="108" customFormat="1" x14ac:dyDescent="0.2">
      <c r="B2127" s="109"/>
      <c r="D2127" s="109"/>
      <c r="X2127" s="111"/>
    </row>
    <row r="2128" spans="2:24" s="108" customFormat="1" x14ac:dyDescent="0.2">
      <c r="B2128" s="109"/>
      <c r="D2128" s="109"/>
      <c r="X2128" s="111"/>
    </row>
    <row r="2129" spans="2:24" s="108" customFormat="1" x14ac:dyDescent="0.2">
      <c r="B2129" s="109"/>
      <c r="D2129" s="109"/>
      <c r="X2129" s="111"/>
    </row>
    <row r="2130" spans="2:24" s="108" customFormat="1" x14ac:dyDescent="0.2">
      <c r="B2130" s="109"/>
      <c r="D2130" s="109"/>
      <c r="X2130" s="111"/>
    </row>
    <row r="2131" spans="2:24" s="108" customFormat="1" x14ac:dyDescent="0.2">
      <c r="B2131" s="109"/>
      <c r="D2131" s="109"/>
      <c r="X2131" s="111"/>
    </row>
    <row r="2132" spans="2:24" s="108" customFormat="1" x14ac:dyDescent="0.2">
      <c r="B2132" s="109"/>
      <c r="D2132" s="109"/>
      <c r="X2132" s="111"/>
    </row>
    <row r="2133" spans="2:24" s="108" customFormat="1" x14ac:dyDescent="0.2">
      <c r="B2133" s="109"/>
      <c r="D2133" s="109"/>
      <c r="X2133" s="111"/>
    </row>
    <row r="2134" spans="2:24" s="108" customFormat="1" x14ac:dyDescent="0.2">
      <c r="B2134" s="109"/>
      <c r="D2134" s="109"/>
      <c r="X2134" s="111"/>
    </row>
    <row r="2135" spans="2:24" s="108" customFormat="1" x14ac:dyDescent="0.2">
      <c r="B2135" s="109"/>
      <c r="D2135" s="109"/>
      <c r="X2135" s="111"/>
    </row>
    <row r="2136" spans="2:24" s="108" customFormat="1" x14ac:dyDescent="0.2">
      <c r="B2136" s="109"/>
      <c r="D2136" s="109"/>
      <c r="X2136" s="111"/>
    </row>
    <row r="2137" spans="2:24" s="108" customFormat="1" x14ac:dyDescent="0.2">
      <c r="B2137" s="109"/>
      <c r="D2137" s="109"/>
      <c r="X2137" s="111"/>
    </row>
    <row r="2138" spans="2:24" s="108" customFormat="1" x14ac:dyDescent="0.2">
      <c r="B2138" s="109"/>
      <c r="D2138" s="109"/>
      <c r="X2138" s="111"/>
    </row>
    <row r="2139" spans="2:24" s="108" customFormat="1" x14ac:dyDescent="0.2">
      <c r="B2139" s="109"/>
      <c r="D2139" s="109"/>
      <c r="X2139" s="111"/>
    </row>
    <row r="2140" spans="2:24" s="108" customFormat="1" x14ac:dyDescent="0.2">
      <c r="B2140" s="109"/>
      <c r="D2140" s="109"/>
      <c r="X2140" s="111"/>
    </row>
    <row r="2141" spans="2:24" s="108" customFormat="1" x14ac:dyDescent="0.2">
      <c r="B2141" s="109"/>
      <c r="D2141" s="109"/>
      <c r="X2141" s="111"/>
    </row>
    <row r="2142" spans="2:24" s="108" customFormat="1" x14ac:dyDescent="0.2">
      <c r="B2142" s="109"/>
      <c r="D2142" s="109"/>
      <c r="X2142" s="111"/>
    </row>
    <row r="2143" spans="2:24" s="108" customFormat="1" x14ac:dyDescent="0.2">
      <c r="B2143" s="109"/>
      <c r="D2143" s="109"/>
      <c r="X2143" s="111"/>
    </row>
    <row r="2144" spans="2:24" s="108" customFormat="1" x14ac:dyDescent="0.2">
      <c r="B2144" s="109"/>
      <c r="D2144" s="109"/>
      <c r="X2144" s="111"/>
    </row>
    <row r="2145" spans="2:24" s="108" customFormat="1" x14ac:dyDescent="0.2">
      <c r="B2145" s="109"/>
      <c r="D2145" s="109"/>
      <c r="X2145" s="111"/>
    </row>
    <row r="2146" spans="2:24" s="108" customFormat="1" x14ac:dyDescent="0.2">
      <c r="B2146" s="109"/>
      <c r="D2146" s="109"/>
      <c r="X2146" s="111"/>
    </row>
    <row r="2147" spans="2:24" s="108" customFormat="1" x14ac:dyDescent="0.2">
      <c r="B2147" s="109"/>
      <c r="D2147" s="109"/>
      <c r="X2147" s="111"/>
    </row>
    <row r="2148" spans="2:24" s="108" customFormat="1" x14ac:dyDescent="0.2">
      <c r="B2148" s="109"/>
      <c r="D2148" s="109"/>
      <c r="X2148" s="111"/>
    </row>
    <row r="2149" spans="2:24" s="108" customFormat="1" x14ac:dyDescent="0.2">
      <c r="B2149" s="109"/>
      <c r="D2149" s="109"/>
      <c r="X2149" s="111"/>
    </row>
    <row r="2150" spans="2:24" s="108" customFormat="1" x14ac:dyDescent="0.2">
      <c r="B2150" s="109"/>
      <c r="D2150" s="109"/>
      <c r="X2150" s="111"/>
    </row>
    <row r="2151" spans="2:24" s="108" customFormat="1" x14ac:dyDescent="0.2">
      <c r="B2151" s="109"/>
      <c r="D2151" s="109"/>
      <c r="X2151" s="111"/>
    </row>
    <row r="2152" spans="2:24" s="108" customFormat="1" x14ac:dyDescent="0.2">
      <c r="B2152" s="109"/>
      <c r="D2152" s="109"/>
      <c r="X2152" s="111"/>
    </row>
    <row r="2153" spans="2:24" s="108" customFormat="1" x14ac:dyDescent="0.2">
      <c r="B2153" s="109"/>
      <c r="D2153" s="109"/>
      <c r="X2153" s="111"/>
    </row>
    <row r="2154" spans="2:24" s="108" customFormat="1" x14ac:dyDescent="0.2">
      <c r="B2154" s="109"/>
      <c r="D2154" s="109"/>
      <c r="X2154" s="111"/>
    </row>
    <row r="2155" spans="2:24" s="108" customFormat="1" x14ac:dyDescent="0.2">
      <c r="B2155" s="109"/>
      <c r="D2155" s="109"/>
      <c r="X2155" s="111"/>
    </row>
    <row r="2156" spans="2:24" s="108" customFormat="1" x14ac:dyDescent="0.2">
      <c r="B2156" s="109"/>
      <c r="D2156" s="109"/>
      <c r="X2156" s="111"/>
    </row>
    <row r="2157" spans="2:24" s="108" customFormat="1" x14ac:dyDescent="0.2">
      <c r="B2157" s="109"/>
      <c r="D2157" s="109"/>
      <c r="X2157" s="111"/>
    </row>
    <row r="2158" spans="2:24" s="108" customFormat="1" x14ac:dyDescent="0.2">
      <c r="B2158" s="109"/>
      <c r="D2158" s="109"/>
      <c r="X2158" s="111"/>
    </row>
    <row r="2159" spans="2:24" s="108" customFormat="1" x14ac:dyDescent="0.2">
      <c r="B2159" s="109"/>
      <c r="D2159" s="109"/>
      <c r="X2159" s="111"/>
    </row>
    <row r="2160" spans="2:24" s="108" customFormat="1" x14ac:dyDescent="0.2">
      <c r="B2160" s="109"/>
      <c r="D2160" s="109"/>
      <c r="X2160" s="111"/>
    </row>
    <row r="2161" spans="2:24" s="108" customFormat="1" x14ac:dyDescent="0.2">
      <c r="B2161" s="109"/>
      <c r="D2161" s="109"/>
      <c r="X2161" s="111"/>
    </row>
    <row r="2162" spans="2:24" s="108" customFormat="1" x14ac:dyDescent="0.2">
      <c r="B2162" s="109"/>
      <c r="D2162" s="109"/>
      <c r="X2162" s="111"/>
    </row>
    <row r="2163" spans="2:24" s="108" customFormat="1" x14ac:dyDescent="0.2">
      <c r="B2163" s="109"/>
      <c r="D2163" s="109"/>
      <c r="X2163" s="111"/>
    </row>
    <row r="2164" spans="2:24" s="108" customFormat="1" x14ac:dyDescent="0.2">
      <c r="B2164" s="109"/>
      <c r="D2164" s="109"/>
      <c r="X2164" s="111"/>
    </row>
    <row r="2165" spans="2:24" s="108" customFormat="1" x14ac:dyDescent="0.2">
      <c r="B2165" s="109"/>
      <c r="D2165" s="109"/>
      <c r="X2165" s="111"/>
    </row>
    <row r="2166" spans="2:24" s="108" customFormat="1" x14ac:dyDescent="0.2">
      <c r="B2166" s="109"/>
      <c r="D2166" s="109"/>
      <c r="X2166" s="111"/>
    </row>
    <row r="2167" spans="2:24" s="108" customFormat="1" x14ac:dyDescent="0.2">
      <c r="B2167" s="109"/>
      <c r="D2167" s="109"/>
      <c r="X2167" s="111"/>
    </row>
    <row r="2168" spans="2:24" s="108" customFormat="1" x14ac:dyDescent="0.2">
      <c r="B2168" s="109"/>
      <c r="D2168" s="109"/>
      <c r="X2168" s="111"/>
    </row>
    <row r="2169" spans="2:24" s="108" customFormat="1" x14ac:dyDescent="0.2">
      <c r="B2169" s="109"/>
      <c r="D2169" s="109"/>
      <c r="X2169" s="111"/>
    </row>
    <row r="2170" spans="2:24" s="108" customFormat="1" x14ac:dyDescent="0.2">
      <c r="B2170" s="109"/>
      <c r="D2170" s="109"/>
      <c r="X2170" s="111"/>
    </row>
    <row r="2171" spans="2:24" s="108" customFormat="1" x14ac:dyDescent="0.2">
      <c r="B2171" s="109"/>
      <c r="D2171" s="109"/>
      <c r="X2171" s="111"/>
    </row>
    <row r="2172" spans="2:24" s="108" customFormat="1" x14ac:dyDescent="0.2">
      <c r="B2172" s="109"/>
      <c r="D2172" s="109"/>
      <c r="X2172" s="111"/>
    </row>
    <row r="2173" spans="2:24" s="108" customFormat="1" x14ac:dyDescent="0.2">
      <c r="B2173" s="109"/>
      <c r="D2173" s="109"/>
      <c r="X2173" s="111"/>
    </row>
    <row r="2174" spans="2:24" s="108" customFormat="1" x14ac:dyDescent="0.2">
      <c r="B2174" s="109"/>
      <c r="D2174" s="109"/>
      <c r="X2174" s="111"/>
    </row>
    <row r="2175" spans="2:24" s="108" customFormat="1" x14ac:dyDescent="0.2">
      <c r="B2175" s="109"/>
      <c r="D2175" s="109"/>
      <c r="X2175" s="111"/>
    </row>
    <row r="2176" spans="2:24" s="108" customFormat="1" x14ac:dyDescent="0.2">
      <c r="B2176" s="109"/>
      <c r="D2176" s="109"/>
      <c r="X2176" s="111"/>
    </row>
    <row r="2177" spans="2:24" s="108" customFormat="1" x14ac:dyDescent="0.2">
      <c r="B2177" s="109"/>
      <c r="D2177" s="109"/>
      <c r="X2177" s="111"/>
    </row>
    <row r="2178" spans="2:24" s="108" customFormat="1" x14ac:dyDescent="0.2">
      <c r="B2178" s="109"/>
      <c r="D2178" s="109"/>
      <c r="X2178" s="111"/>
    </row>
    <row r="2179" spans="2:24" s="108" customFormat="1" x14ac:dyDescent="0.2">
      <c r="B2179" s="109"/>
      <c r="D2179" s="109"/>
      <c r="X2179" s="111"/>
    </row>
    <row r="2180" spans="2:24" s="108" customFormat="1" x14ac:dyDescent="0.2">
      <c r="B2180" s="109"/>
      <c r="D2180" s="109"/>
      <c r="X2180" s="111"/>
    </row>
    <row r="2181" spans="2:24" s="108" customFormat="1" x14ac:dyDescent="0.2">
      <c r="B2181" s="109"/>
      <c r="D2181" s="109"/>
      <c r="X2181" s="111"/>
    </row>
    <row r="2182" spans="2:24" s="108" customFormat="1" x14ac:dyDescent="0.2">
      <c r="B2182" s="109"/>
      <c r="D2182" s="109"/>
      <c r="X2182" s="111"/>
    </row>
    <row r="2183" spans="2:24" s="108" customFormat="1" x14ac:dyDescent="0.2">
      <c r="B2183" s="109"/>
      <c r="D2183" s="109"/>
      <c r="X2183" s="111"/>
    </row>
    <row r="2184" spans="2:24" s="108" customFormat="1" x14ac:dyDescent="0.2">
      <c r="B2184" s="109"/>
      <c r="D2184" s="109"/>
      <c r="X2184" s="111"/>
    </row>
    <row r="2185" spans="2:24" s="108" customFormat="1" x14ac:dyDescent="0.2">
      <c r="B2185" s="109"/>
      <c r="D2185" s="109"/>
      <c r="X2185" s="111"/>
    </row>
    <row r="2186" spans="2:24" s="108" customFormat="1" x14ac:dyDescent="0.2">
      <c r="B2186" s="109"/>
      <c r="D2186" s="109"/>
      <c r="X2186" s="111"/>
    </row>
    <row r="2187" spans="2:24" s="108" customFormat="1" x14ac:dyDescent="0.2">
      <c r="B2187" s="109"/>
      <c r="D2187" s="109"/>
      <c r="X2187" s="111"/>
    </row>
    <row r="2188" spans="2:24" s="108" customFormat="1" x14ac:dyDescent="0.2">
      <c r="B2188" s="109"/>
      <c r="D2188" s="109"/>
      <c r="X2188" s="111"/>
    </row>
    <row r="2189" spans="2:24" s="108" customFormat="1" x14ac:dyDescent="0.2">
      <c r="B2189" s="109"/>
      <c r="D2189" s="109"/>
      <c r="X2189" s="111"/>
    </row>
    <row r="2190" spans="2:24" s="108" customFormat="1" x14ac:dyDescent="0.2">
      <c r="B2190" s="109"/>
      <c r="D2190" s="109"/>
      <c r="X2190" s="111"/>
    </row>
    <row r="2191" spans="2:24" s="108" customFormat="1" x14ac:dyDescent="0.2">
      <c r="B2191" s="109"/>
      <c r="D2191" s="109"/>
      <c r="X2191" s="111"/>
    </row>
    <row r="2192" spans="2:24" s="108" customFormat="1" x14ac:dyDescent="0.2">
      <c r="B2192" s="109"/>
      <c r="D2192" s="109"/>
      <c r="X2192" s="111"/>
    </row>
    <row r="2193" spans="2:24" s="108" customFormat="1" x14ac:dyDescent="0.2">
      <c r="B2193" s="109"/>
      <c r="D2193" s="109"/>
      <c r="X2193" s="111"/>
    </row>
    <row r="2194" spans="2:24" s="108" customFormat="1" x14ac:dyDescent="0.2">
      <c r="B2194" s="109"/>
      <c r="D2194" s="109"/>
      <c r="X2194" s="111"/>
    </row>
    <row r="2195" spans="2:24" s="108" customFormat="1" x14ac:dyDescent="0.2">
      <c r="B2195" s="109"/>
      <c r="D2195" s="109"/>
      <c r="X2195" s="111"/>
    </row>
    <row r="2196" spans="2:24" s="108" customFormat="1" x14ac:dyDescent="0.2">
      <c r="B2196" s="109"/>
      <c r="D2196" s="109"/>
      <c r="X2196" s="111"/>
    </row>
    <row r="2197" spans="2:24" s="108" customFormat="1" x14ac:dyDescent="0.2">
      <c r="B2197" s="109"/>
      <c r="D2197" s="109"/>
      <c r="X2197" s="111"/>
    </row>
    <row r="2198" spans="2:24" s="108" customFormat="1" x14ac:dyDescent="0.2">
      <c r="B2198" s="109"/>
      <c r="D2198" s="109"/>
      <c r="X2198" s="111"/>
    </row>
    <row r="2199" spans="2:24" s="108" customFormat="1" x14ac:dyDescent="0.2">
      <c r="B2199" s="109"/>
      <c r="D2199" s="109"/>
      <c r="X2199" s="111"/>
    </row>
    <row r="2200" spans="2:24" s="108" customFormat="1" x14ac:dyDescent="0.2">
      <c r="B2200" s="109"/>
      <c r="D2200" s="109"/>
      <c r="X2200" s="111"/>
    </row>
    <row r="2201" spans="2:24" s="108" customFormat="1" x14ac:dyDescent="0.2">
      <c r="B2201" s="109"/>
      <c r="D2201" s="109"/>
      <c r="X2201" s="111"/>
    </row>
    <row r="2202" spans="2:24" s="108" customFormat="1" x14ac:dyDescent="0.2">
      <c r="B2202" s="109"/>
      <c r="D2202" s="109"/>
      <c r="X2202" s="111"/>
    </row>
    <row r="2203" spans="2:24" s="108" customFormat="1" x14ac:dyDescent="0.2">
      <c r="B2203" s="109"/>
      <c r="D2203" s="109"/>
      <c r="X2203" s="111"/>
    </row>
    <row r="2204" spans="2:24" s="108" customFormat="1" x14ac:dyDescent="0.2">
      <c r="B2204" s="109"/>
      <c r="D2204" s="109"/>
      <c r="X2204" s="111"/>
    </row>
    <row r="2205" spans="2:24" s="108" customFormat="1" x14ac:dyDescent="0.2">
      <c r="B2205" s="109"/>
      <c r="D2205" s="109"/>
      <c r="X2205" s="111"/>
    </row>
    <row r="2206" spans="2:24" s="108" customFormat="1" x14ac:dyDescent="0.2">
      <c r="B2206" s="109"/>
      <c r="D2206" s="109"/>
      <c r="X2206" s="111"/>
    </row>
    <row r="2207" spans="2:24" s="108" customFormat="1" x14ac:dyDescent="0.2">
      <c r="B2207" s="109"/>
      <c r="D2207" s="109"/>
      <c r="X2207" s="111"/>
    </row>
    <row r="2208" spans="2:24" s="108" customFormat="1" x14ac:dyDescent="0.2">
      <c r="B2208" s="109"/>
      <c r="D2208" s="109"/>
      <c r="X2208" s="111"/>
    </row>
    <row r="2209" spans="2:24" s="108" customFormat="1" x14ac:dyDescent="0.2">
      <c r="B2209" s="109"/>
      <c r="D2209" s="109"/>
      <c r="X2209" s="111"/>
    </row>
    <row r="2210" spans="2:24" s="108" customFormat="1" x14ac:dyDescent="0.2">
      <c r="B2210" s="109"/>
      <c r="D2210" s="109"/>
      <c r="X2210" s="111"/>
    </row>
    <row r="2211" spans="2:24" s="108" customFormat="1" x14ac:dyDescent="0.2">
      <c r="B2211" s="109"/>
      <c r="D2211" s="109"/>
      <c r="X2211" s="111"/>
    </row>
    <row r="2212" spans="2:24" s="108" customFormat="1" x14ac:dyDescent="0.2">
      <c r="B2212" s="109"/>
      <c r="D2212" s="109"/>
      <c r="X2212" s="111"/>
    </row>
    <row r="2213" spans="2:24" s="108" customFormat="1" x14ac:dyDescent="0.2">
      <c r="B2213" s="109"/>
      <c r="D2213" s="109"/>
      <c r="X2213" s="111"/>
    </row>
    <row r="2214" spans="2:24" s="108" customFormat="1" x14ac:dyDescent="0.2">
      <c r="B2214" s="109"/>
      <c r="D2214" s="109"/>
      <c r="X2214" s="111"/>
    </row>
    <row r="2215" spans="2:24" s="108" customFormat="1" x14ac:dyDescent="0.2">
      <c r="B2215" s="109"/>
      <c r="D2215" s="109"/>
      <c r="X2215" s="111"/>
    </row>
    <row r="2216" spans="2:24" s="108" customFormat="1" x14ac:dyDescent="0.2">
      <c r="B2216" s="109"/>
      <c r="D2216" s="109"/>
      <c r="X2216" s="111"/>
    </row>
    <row r="2217" spans="2:24" s="108" customFormat="1" x14ac:dyDescent="0.2">
      <c r="B2217" s="109"/>
      <c r="D2217" s="109"/>
      <c r="X2217" s="111"/>
    </row>
    <row r="2218" spans="2:24" s="108" customFormat="1" x14ac:dyDescent="0.2">
      <c r="B2218" s="109"/>
      <c r="D2218" s="109"/>
      <c r="X2218" s="111"/>
    </row>
    <row r="2219" spans="2:24" s="108" customFormat="1" x14ac:dyDescent="0.2">
      <c r="B2219" s="109"/>
      <c r="D2219" s="109"/>
      <c r="X2219" s="111"/>
    </row>
    <row r="2220" spans="2:24" s="108" customFormat="1" x14ac:dyDescent="0.2">
      <c r="B2220" s="109"/>
      <c r="D2220" s="109"/>
      <c r="X2220" s="111"/>
    </row>
    <row r="2221" spans="2:24" s="108" customFormat="1" x14ac:dyDescent="0.2">
      <c r="B2221" s="109"/>
      <c r="D2221" s="109"/>
      <c r="X2221" s="111"/>
    </row>
    <row r="2222" spans="2:24" s="108" customFormat="1" x14ac:dyDescent="0.2">
      <c r="B2222" s="109"/>
      <c r="D2222" s="109"/>
      <c r="X2222" s="111"/>
    </row>
    <row r="2223" spans="2:24" s="108" customFormat="1" x14ac:dyDescent="0.2">
      <c r="B2223" s="109"/>
      <c r="D2223" s="109"/>
      <c r="X2223" s="111"/>
    </row>
    <row r="2224" spans="2:24" s="108" customFormat="1" x14ac:dyDescent="0.2">
      <c r="B2224" s="109"/>
      <c r="D2224" s="109"/>
      <c r="X2224" s="111"/>
    </row>
    <row r="2225" spans="2:24" s="108" customFormat="1" x14ac:dyDescent="0.2">
      <c r="B2225" s="109"/>
      <c r="D2225" s="109"/>
      <c r="X2225" s="111"/>
    </row>
    <row r="2226" spans="2:24" s="108" customFormat="1" x14ac:dyDescent="0.2">
      <c r="B2226" s="109"/>
      <c r="D2226" s="109"/>
      <c r="X2226" s="111"/>
    </row>
    <row r="2227" spans="2:24" s="108" customFormat="1" x14ac:dyDescent="0.2">
      <c r="B2227" s="109"/>
      <c r="D2227" s="109"/>
      <c r="X2227" s="111"/>
    </row>
    <row r="2228" spans="2:24" s="108" customFormat="1" x14ac:dyDescent="0.2">
      <c r="B2228" s="109"/>
      <c r="D2228" s="109"/>
      <c r="X2228" s="111"/>
    </row>
    <row r="2229" spans="2:24" s="108" customFormat="1" x14ac:dyDescent="0.2">
      <c r="B2229" s="109"/>
      <c r="D2229" s="109"/>
      <c r="X2229" s="111"/>
    </row>
    <row r="2230" spans="2:24" s="108" customFormat="1" x14ac:dyDescent="0.2">
      <c r="B2230" s="109"/>
      <c r="D2230" s="109"/>
      <c r="X2230" s="111"/>
    </row>
    <row r="2231" spans="2:24" s="108" customFormat="1" x14ac:dyDescent="0.2">
      <c r="B2231" s="109"/>
      <c r="D2231" s="109"/>
      <c r="X2231" s="111"/>
    </row>
    <row r="2232" spans="2:24" s="108" customFormat="1" x14ac:dyDescent="0.2">
      <c r="B2232" s="109"/>
      <c r="D2232" s="109"/>
      <c r="X2232" s="111"/>
    </row>
    <row r="2233" spans="2:24" s="108" customFormat="1" x14ac:dyDescent="0.2">
      <c r="B2233" s="109"/>
      <c r="D2233" s="109"/>
      <c r="X2233" s="111"/>
    </row>
    <row r="2234" spans="2:24" s="108" customFormat="1" x14ac:dyDescent="0.2">
      <c r="B2234" s="109"/>
      <c r="D2234" s="109"/>
      <c r="X2234" s="111"/>
    </row>
    <row r="2235" spans="2:24" s="108" customFormat="1" x14ac:dyDescent="0.2">
      <c r="B2235" s="109"/>
      <c r="D2235" s="109"/>
      <c r="X2235" s="111"/>
    </row>
    <row r="2236" spans="2:24" s="108" customFormat="1" x14ac:dyDescent="0.2">
      <c r="B2236" s="109"/>
      <c r="D2236" s="109"/>
      <c r="X2236" s="111"/>
    </row>
    <row r="2237" spans="2:24" s="108" customFormat="1" x14ac:dyDescent="0.2">
      <c r="B2237" s="109"/>
      <c r="D2237" s="109"/>
      <c r="X2237" s="111"/>
    </row>
    <row r="2238" spans="2:24" s="108" customFormat="1" x14ac:dyDescent="0.2">
      <c r="B2238" s="109"/>
      <c r="D2238" s="109"/>
      <c r="X2238" s="111"/>
    </row>
    <row r="2239" spans="2:24" s="108" customFormat="1" x14ac:dyDescent="0.2">
      <c r="B2239" s="109"/>
      <c r="D2239" s="109"/>
      <c r="X2239" s="111"/>
    </row>
    <row r="2240" spans="2:24" s="108" customFormat="1" x14ac:dyDescent="0.2">
      <c r="B2240" s="109"/>
      <c r="D2240" s="109"/>
      <c r="X2240" s="111"/>
    </row>
    <row r="2241" spans="2:24" s="108" customFormat="1" x14ac:dyDescent="0.2">
      <c r="B2241" s="109"/>
      <c r="D2241" s="109"/>
      <c r="X2241" s="111"/>
    </row>
    <row r="2242" spans="2:24" s="108" customFormat="1" x14ac:dyDescent="0.2">
      <c r="B2242" s="109"/>
      <c r="D2242" s="109"/>
      <c r="X2242" s="111"/>
    </row>
    <row r="2243" spans="2:24" s="108" customFormat="1" x14ac:dyDescent="0.2">
      <c r="B2243" s="109"/>
      <c r="D2243" s="109"/>
      <c r="X2243" s="111"/>
    </row>
    <row r="2244" spans="2:24" s="108" customFormat="1" x14ac:dyDescent="0.2">
      <c r="B2244" s="109"/>
      <c r="D2244" s="109"/>
      <c r="X2244" s="111"/>
    </row>
    <row r="2245" spans="2:24" s="108" customFormat="1" x14ac:dyDescent="0.2">
      <c r="B2245" s="109"/>
      <c r="D2245" s="109"/>
      <c r="X2245" s="111"/>
    </row>
    <row r="2246" spans="2:24" s="108" customFormat="1" x14ac:dyDescent="0.2">
      <c r="B2246" s="109"/>
      <c r="D2246" s="109"/>
      <c r="X2246" s="111"/>
    </row>
    <row r="2247" spans="2:24" s="108" customFormat="1" x14ac:dyDescent="0.2">
      <c r="B2247" s="109"/>
      <c r="D2247" s="109"/>
      <c r="X2247" s="111"/>
    </row>
    <row r="2248" spans="2:24" s="108" customFormat="1" x14ac:dyDescent="0.2">
      <c r="B2248" s="109"/>
      <c r="D2248" s="109"/>
      <c r="X2248" s="111"/>
    </row>
    <row r="2249" spans="2:24" s="108" customFormat="1" x14ac:dyDescent="0.2">
      <c r="B2249" s="109"/>
      <c r="D2249" s="109"/>
      <c r="X2249" s="111"/>
    </row>
    <row r="2250" spans="2:24" s="108" customFormat="1" x14ac:dyDescent="0.2">
      <c r="B2250" s="109"/>
      <c r="D2250" s="109"/>
      <c r="X2250" s="111"/>
    </row>
    <row r="2251" spans="2:24" s="108" customFormat="1" x14ac:dyDescent="0.2">
      <c r="B2251" s="109"/>
      <c r="D2251" s="109"/>
      <c r="X2251" s="111"/>
    </row>
    <row r="2252" spans="2:24" s="108" customFormat="1" x14ac:dyDescent="0.2">
      <c r="B2252" s="109"/>
      <c r="D2252" s="109"/>
      <c r="X2252" s="111"/>
    </row>
    <row r="2253" spans="2:24" s="108" customFormat="1" x14ac:dyDescent="0.2">
      <c r="B2253" s="109"/>
      <c r="D2253" s="109"/>
      <c r="X2253" s="111"/>
    </row>
    <row r="2254" spans="2:24" s="108" customFormat="1" x14ac:dyDescent="0.2">
      <c r="B2254" s="109"/>
      <c r="D2254" s="109"/>
      <c r="X2254" s="111"/>
    </row>
    <row r="2255" spans="2:24" s="108" customFormat="1" x14ac:dyDescent="0.2">
      <c r="B2255" s="109"/>
      <c r="D2255" s="109"/>
      <c r="X2255" s="111"/>
    </row>
    <row r="2256" spans="2:24" s="108" customFormat="1" x14ac:dyDescent="0.2">
      <c r="B2256" s="109"/>
      <c r="D2256" s="109"/>
      <c r="X2256" s="111"/>
    </row>
    <row r="2257" spans="2:24" s="108" customFormat="1" x14ac:dyDescent="0.2">
      <c r="B2257" s="109"/>
      <c r="D2257" s="109"/>
      <c r="X2257" s="111"/>
    </row>
    <row r="2258" spans="2:24" s="108" customFormat="1" x14ac:dyDescent="0.2">
      <c r="B2258" s="109"/>
      <c r="D2258" s="109"/>
      <c r="X2258" s="111"/>
    </row>
    <row r="2259" spans="2:24" s="108" customFormat="1" x14ac:dyDescent="0.2">
      <c r="B2259" s="109"/>
      <c r="D2259" s="109"/>
      <c r="X2259" s="111"/>
    </row>
    <row r="2260" spans="2:24" s="108" customFormat="1" x14ac:dyDescent="0.2">
      <c r="B2260" s="109"/>
      <c r="D2260" s="109"/>
      <c r="X2260" s="111"/>
    </row>
    <row r="2261" spans="2:24" s="108" customFormat="1" x14ac:dyDescent="0.2">
      <c r="B2261" s="109"/>
      <c r="D2261" s="109"/>
      <c r="X2261" s="111"/>
    </row>
    <row r="2262" spans="2:24" s="108" customFormat="1" x14ac:dyDescent="0.2">
      <c r="B2262" s="109"/>
      <c r="D2262" s="109"/>
      <c r="X2262" s="111"/>
    </row>
    <row r="2263" spans="2:24" s="108" customFormat="1" x14ac:dyDescent="0.2">
      <c r="B2263" s="109"/>
      <c r="D2263" s="109"/>
      <c r="X2263" s="111"/>
    </row>
    <row r="2264" spans="2:24" s="108" customFormat="1" x14ac:dyDescent="0.2">
      <c r="B2264" s="109"/>
      <c r="D2264" s="109"/>
      <c r="X2264" s="111"/>
    </row>
    <row r="2265" spans="2:24" s="108" customFormat="1" x14ac:dyDescent="0.2">
      <c r="B2265" s="109"/>
      <c r="D2265" s="109"/>
      <c r="X2265" s="111"/>
    </row>
    <row r="2266" spans="2:24" s="108" customFormat="1" x14ac:dyDescent="0.2">
      <c r="B2266" s="109"/>
      <c r="D2266" s="109"/>
      <c r="X2266" s="111"/>
    </row>
    <row r="2267" spans="2:24" s="108" customFormat="1" x14ac:dyDescent="0.2">
      <c r="B2267" s="109"/>
      <c r="D2267" s="109"/>
      <c r="X2267" s="111"/>
    </row>
    <row r="2268" spans="2:24" s="108" customFormat="1" x14ac:dyDescent="0.2">
      <c r="B2268" s="109"/>
      <c r="D2268" s="109"/>
      <c r="X2268" s="111"/>
    </row>
    <row r="2269" spans="2:24" s="108" customFormat="1" x14ac:dyDescent="0.2">
      <c r="B2269" s="109"/>
      <c r="D2269" s="109"/>
      <c r="X2269" s="111"/>
    </row>
    <row r="2270" spans="2:24" s="108" customFormat="1" x14ac:dyDescent="0.2">
      <c r="B2270" s="109"/>
      <c r="D2270" s="109"/>
      <c r="X2270" s="111"/>
    </row>
    <row r="2271" spans="2:24" s="108" customFormat="1" x14ac:dyDescent="0.2">
      <c r="B2271" s="109"/>
      <c r="D2271" s="109"/>
      <c r="X2271" s="111"/>
    </row>
    <row r="2272" spans="2:24" s="108" customFormat="1" x14ac:dyDescent="0.2">
      <c r="B2272" s="109"/>
      <c r="D2272" s="109"/>
      <c r="X2272" s="111"/>
    </row>
    <row r="2273" spans="2:24" s="108" customFormat="1" x14ac:dyDescent="0.2">
      <c r="B2273" s="109"/>
      <c r="D2273" s="109"/>
      <c r="X2273" s="111"/>
    </row>
    <row r="2274" spans="2:24" s="108" customFormat="1" x14ac:dyDescent="0.2">
      <c r="B2274" s="109"/>
      <c r="D2274" s="109"/>
      <c r="X2274" s="111"/>
    </row>
    <row r="2275" spans="2:24" s="108" customFormat="1" x14ac:dyDescent="0.2">
      <c r="B2275" s="109"/>
      <c r="D2275" s="109"/>
      <c r="X2275" s="111"/>
    </row>
    <row r="2276" spans="2:24" s="108" customFormat="1" x14ac:dyDescent="0.2">
      <c r="B2276" s="109"/>
      <c r="D2276" s="109"/>
      <c r="X2276" s="111"/>
    </row>
    <row r="2277" spans="2:24" s="108" customFormat="1" x14ac:dyDescent="0.2">
      <c r="B2277" s="109"/>
      <c r="D2277" s="109"/>
      <c r="X2277" s="111"/>
    </row>
    <row r="2278" spans="2:24" s="108" customFormat="1" x14ac:dyDescent="0.2">
      <c r="B2278" s="109"/>
      <c r="D2278" s="109"/>
      <c r="X2278" s="111"/>
    </row>
    <row r="2279" spans="2:24" s="108" customFormat="1" x14ac:dyDescent="0.2">
      <c r="B2279" s="109"/>
      <c r="D2279" s="109"/>
      <c r="X2279" s="111"/>
    </row>
    <row r="2280" spans="2:24" s="108" customFormat="1" x14ac:dyDescent="0.2">
      <c r="B2280" s="109"/>
      <c r="D2280" s="109"/>
      <c r="X2280" s="111"/>
    </row>
    <row r="2281" spans="2:24" s="108" customFormat="1" x14ac:dyDescent="0.2">
      <c r="B2281" s="109"/>
      <c r="D2281" s="109"/>
      <c r="X2281" s="111"/>
    </row>
    <row r="2282" spans="2:24" s="108" customFormat="1" x14ac:dyDescent="0.2">
      <c r="B2282" s="109"/>
      <c r="D2282" s="109"/>
      <c r="X2282" s="111"/>
    </row>
    <row r="2283" spans="2:24" s="108" customFormat="1" x14ac:dyDescent="0.2">
      <c r="B2283" s="109"/>
      <c r="D2283" s="109"/>
      <c r="X2283" s="111"/>
    </row>
    <row r="2284" spans="2:24" s="108" customFormat="1" x14ac:dyDescent="0.2">
      <c r="B2284" s="109"/>
      <c r="D2284" s="109"/>
      <c r="X2284" s="111"/>
    </row>
    <row r="2285" spans="2:24" s="108" customFormat="1" x14ac:dyDescent="0.2">
      <c r="B2285" s="109"/>
      <c r="D2285" s="109"/>
      <c r="X2285" s="111"/>
    </row>
    <row r="2286" spans="2:24" s="108" customFormat="1" x14ac:dyDescent="0.2">
      <c r="B2286" s="109"/>
      <c r="D2286" s="109"/>
      <c r="X2286" s="111"/>
    </row>
    <row r="2287" spans="2:24" s="108" customFormat="1" x14ac:dyDescent="0.2">
      <c r="B2287" s="109"/>
      <c r="D2287" s="109"/>
      <c r="X2287" s="111"/>
    </row>
    <row r="2288" spans="2:24" s="108" customFormat="1" x14ac:dyDescent="0.2">
      <c r="B2288" s="109"/>
      <c r="D2288" s="109"/>
      <c r="X2288" s="111"/>
    </row>
    <row r="2289" spans="2:24" s="108" customFormat="1" x14ac:dyDescent="0.2">
      <c r="B2289" s="109"/>
      <c r="D2289" s="109"/>
      <c r="X2289" s="111"/>
    </row>
    <row r="2290" spans="2:24" s="108" customFormat="1" x14ac:dyDescent="0.2">
      <c r="B2290" s="109"/>
      <c r="D2290" s="109"/>
      <c r="X2290" s="111"/>
    </row>
    <row r="2291" spans="2:24" s="108" customFormat="1" x14ac:dyDescent="0.2">
      <c r="B2291" s="109"/>
      <c r="D2291" s="109"/>
      <c r="X2291" s="111"/>
    </row>
    <row r="2292" spans="2:24" s="108" customFormat="1" x14ac:dyDescent="0.2">
      <c r="B2292" s="109"/>
      <c r="D2292" s="109"/>
      <c r="X2292" s="111"/>
    </row>
    <row r="2293" spans="2:24" s="108" customFormat="1" x14ac:dyDescent="0.2">
      <c r="B2293" s="109"/>
      <c r="D2293" s="109"/>
      <c r="X2293" s="111"/>
    </row>
    <row r="2294" spans="2:24" s="108" customFormat="1" x14ac:dyDescent="0.2">
      <c r="B2294" s="109"/>
      <c r="D2294" s="109"/>
      <c r="X2294" s="111"/>
    </row>
    <row r="2295" spans="2:24" s="108" customFormat="1" x14ac:dyDescent="0.2">
      <c r="B2295" s="109"/>
      <c r="D2295" s="109"/>
      <c r="X2295" s="111"/>
    </row>
    <row r="2296" spans="2:24" s="108" customFormat="1" x14ac:dyDescent="0.2">
      <c r="B2296" s="109"/>
      <c r="D2296" s="109"/>
      <c r="X2296" s="111"/>
    </row>
    <row r="2297" spans="2:24" s="108" customFormat="1" x14ac:dyDescent="0.2">
      <c r="B2297" s="109"/>
      <c r="D2297" s="109"/>
      <c r="X2297" s="111"/>
    </row>
    <row r="2298" spans="2:24" s="108" customFormat="1" x14ac:dyDescent="0.2">
      <c r="B2298" s="109"/>
      <c r="D2298" s="109"/>
      <c r="X2298" s="111"/>
    </row>
    <row r="2299" spans="2:24" s="108" customFormat="1" x14ac:dyDescent="0.2">
      <c r="B2299" s="109"/>
      <c r="D2299" s="109"/>
      <c r="X2299" s="111"/>
    </row>
    <row r="2300" spans="2:24" s="108" customFormat="1" x14ac:dyDescent="0.2">
      <c r="B2300" s="109"/>
      <c r="D2300" s="109"/>
      <c r="X2300" s="111"/>
    </row>
    <row r="2301" spans="2:24" s="108" customFormat="1" x14ac:dyDescent="0.2">
      <c r="B2301" s="109"/>
      <c r="D2301" s="109"/>
      <c r="X2301" s="111"/>
    </row>
    <row r="2302" spans="2:24" s="108" customFormat="1" x14ac:dyDescent="0.2">
      <c r="B2302" s="109"/>
      <c r="D2302" s="109"/>
      <c r="X2302" s="111"/>
    </row>
    <row r="2303" spans="2:24" s="108" customFormat="1" x14ac:dyDescent="0.2">
      <c r="B2303" s="109"/>
      <c r="D2303" s="109"/>
      <c r="X2303" s="111"/>
    </row>
    <row r="2304" spans="2:24" s="108" customFormat="1" x14ac:dyDescent="0.2">
      <c r="B2304" s="109"/>
      <c r="D2304" s="109"/>
      <c r="X2304" s="111"/>
    </row>
    <row r="2305" spans="2:24" s="108" customFormat="1" x14ac:dyDescent="0.2">
      <c r="B2305" s="109"/>
      <c r="D2305" s="109"/>
      <c r="X2305" s="111"/>
    </row>
    <row r="2306" spans="2:24" s="108" customFormat="1" x14ac:dyDescent="0.2">
      <c r="B2306" s="109"/>
      <c r="D2306" s="109"/>
      <c r="X2306" s="111"/>
    </row>
    <row r="2307" spans="2:24" s="108" customFormat="1" x14ac:dyDescent="0.2">
      <c r="B2307" s="109"/>
      <c r="D2307" s="109"/>
      <c r="X2307" s="111"/>
    </row>
    <row r="2308" spans="2:24" s="108" customFormat="1" x14ac:dyDescent="0.2">
      <c r="B2308" s="109"/>
      <c r="D2308" s="109"/>
      <c r="X2308" s="111"/>
    </row>
    <row r="2309" spans="2:24" s="108" customFormat="1" x14ac:dyDescent="0.2">
      <c r="B2309" s="109"/>
      <c r="D2309" s="109"/>
      <c r="X2309" s="111"/>
    </row>
    <row r="2310" spans="2:24" s="108" customFormat="1" x14ac:dyDescent="0.2">
      <c r="B2310" s="109"/>
      <c r="D2310" s="109"/>
      <c r="X2310" s="111"/>
    </row>
    <row r="2311" spans="2:24" s="108" customFormat="1" x14ac:dyDescent="0.2">
      <c r="B2311" s="109"/>
      <c r="D2311" s="109"/>
      <c r="X2311" s="111"/>
    </row>
    <row r="2312" spans="2:24" s="108" customFormat="1" x14ac:dyDescent="0.2">
      <c r="B2312" s="109"/>
      <c r="D2312" s="109"/>
      <c r="X2312" s="111"/>
    </row>
    <row r="2313" spans="2:24" s="108" customFormat="1" x14ac:dyDescent="0.2">
      <c r="B2313" s="109"/>
      <c r="D2313" s="109"/>
      <c r="X2313" s="111"/>
    </row>
    <row r="2314" spans="2:24" s="108" customFormat="1" x14ac:dyDescent="0.2">
      <c r="B2314" s="109"/>
      <c r="D2314" s="109"/>
      <c r="X2314" s="111"/>
    </row>
    <row r="2315" spans="2:24" s="108" customFormat="1" x14ac:dyDescent="0.2">
      <c r="B2315" s="109"/>
      <c r="D2315" s="109"/>
      <c r="X2315" s="111"/>
    </row>
    <row r="2316" spans="2:24" s="108" customFormat="1" x14ac:dyDescent="0.2">
      <c r="B2316" s="109"/>
      <c r="D2316" s="109"/>
      <c r="X2316" s="111"/>
    </row>
    <row r="2317" spans="2:24" s="108" customFormat="1" x14ac:dyDescent="0.2">
      <c r="B2317" s="109"/>
      <c r="D2317" s="109"/>
      <c r="X2317" s="111"/>
    </row>
    <row r="2318" spans="2:24" s="108" customFormat="1" x14ac:dyDescent="0.2">
      <c r="B2318" s="109"/>
      <c r="D2318" s="109"/>
      <c r="X2318" s="111"/>
    </row>
    <row r="2319" spans="2:24" s="108" customFormat="1" x14ac:dyDescent="0.2">
      <c r="B2319" s="109"/>
      <c r="D2319" s="109"/>
      <c r="X2319" s="111"/>
    </row>
    <row r="2320" spans="2:24" s="108" customFormat="1" x14ac:dyDescent="0.2">
      <c r="B2320" s="109"/>
      <c r="D2320" s="109"/>
      <c r="X2320" s="111"/>
    </row>
    <row r="2321" spans="2:24" s="108" customFormat="1" x14ac:dyDescent="0.2">
      <c r="B2321" s="109"/>
      <c r="D2321" s="109"/>
      <c r="X2321" s="111"/>
    </row>
    <row r="2322" spans="2:24" s="108" customFormat="1" x14ac:dyDescent="0.2">
      <c r="B2322" s="109"/>
      <c r="D2322" s="109"/>
      <c r="X2322" s="111"/>
    </row>
    <row r="2323" spans="2:24" s="108" customFormat="1" x14ac:dyDescent="0.2">
      <c r="B2323" s="109"/>
      <c r="D2323" s="109"/>
      <c r="X2323" s="111"/>
    </row>
    <row r="2324" spans="2:24" s="108" customFormat="1" x14ac:dyDescent="0.2">
      <c r="B2324" s="109"/>
      <c r="D2324" s="109"/>
      <c r="X2324" s="111"/>
    </row>
    <row r="2325" spans="2:24" s="108" customFormat="1" x14ac:dyDescent="0.2">
      <c r="B2325" s="109"/>
      <c r="D2325" s="109"/>
      <c r="X2325" s="111"/>
    </row>
    <row r="2326" spans="2:24" s="108" customFormat="1" x14ac:dyDescent="0.2">
      <c r="B2326" s="109"/>
      <c r="D2326" s="109"/>
      <c r="X2326" s="111"/>
    </row>
    <row r="2327" spans="2:24" s="108" customFormat="1" x14ac:dyDescent="0.2">
      <c r="B2327" s="109"/>
      <c r="D2327" s="109"/>
      <c r="X2327" s="111"/>
    </row>
    <row r="2328" spans="2:24" s="108" customFormat="1" x14ac:dyDescent="0.2">
      <c r="B2328" s="109"/>
      <c r="D2328" s="109"/>
      <c r="X2328" s="111"/>
    </row>
    <row r="2329" spans="2:24" s="108" customFormat="1" x14ac:dyDescent="0.2">
      <c r="B2329" s="109"/>
      <c r="D2329" s="109"/>
      <c r="X2329" s="111"/>
    </row>
    <row r="2330" spans="2:24" s="108" customFormat="1" x14ac:dyDescent="0.2">
      <c r="B2330" s="109"/>
      <c r="D2330" s="109"/>
      <c r="X2330" s="111"/>
    </row>
    <row r="2331" spans="2:24" s="108" customFormat="1" x14ac:dyDescent="0.2">
      <c r="B2331" s="109"/>
      <c r="D2331" s="109"/>
      <c r="X2331" s="111"/>
    </row>
    <row r="2332" spans="2:24" s="108" customFormat="1" x14ac:dyDescent="0.2">
      <c r="B2332" s="109"/>
      <c r="D2332" s="109"/>
      <c r="X2332" s="111"/>
    </row>
    <row r="2333" spans="2:24" s="108" customFormat="1" x14ac:dyDescent="0.2">
      <c r="B2333" s="109"/>
      <c r="D2333" s="109"/>
      <c r="X2333" s="111"/>
    </row>
    <row r="2334" spans="2:24" s="108" customFormat="1" x14ac:dyDescent="0.2">
      <c r="B2334" s="109"/>
      <c r="D2334" s="109"/>
      <c r="X2334" s="111"/>
    </row>
    <row r="2335" spans="2:24" s="108" customFormat="1" x14ac:dyDescent="0.2">
      <c r="B2335" s="109"/>
      <c r="D2335" s="109"/>
      <c r="X2335" s="111"/>
    </row>
    <row r="2336" spans="2:24" s="108" customFormat="1" x14ac:dyDescent="0.2">
      <c r="B2336" s="109"/>
      <c r="D2336" s="109"/>
      <c r="X2336" s="111"/>
    </row>
    <row r="2337" spans="2:24" s="108" customFormat="1" x14ac:dyDescent="0.2">
      <c r="B2337" s="109"/>
      <c r="D2337" s="109"/>
      <c r="X2337" s="111"/>
    </row>
    <row r="2338" spans="2:24" s="108" customFormat="1" x14ac:dyDescent="0.2">
      <c r="B2338" s="109"/>
      <c r="D2338" s="109"/>
      <c r="X2338" s="111"/>
    </row>
    <row r="2339" spans="2:24" s="108" customFormat="1" x14ac:dyDescent="0.2">
      <c r="B2339" s="109"/>
      <c r="D2339" s="109"/>
      <c r="X2339" s="111"/>
    </row>
    <row r="2340" spans="2:24" s="108" customFormat="1" x14ac:dyDescent="0.2">
      <c r="B2340" s="109"/>
      <c r="D2340" s="109"/>
      <c r="X2340" s="111"/>
    </row>
    <row r="2341" spans="2:24" s="108" customFormat="1" x14ac:dyDescent="0.2">
      <c r="B2341" s="109"/>
      <c r="D2341" s="109"/>
      <c r="X2341" s="111"/>
    </row>
    <row r="2342" spans="2:24" s="108" customFormat="1" x14ac:dyDescent="0.2">
      <c r="B2342" s="109"/>
      <c r="D2342" s="109"/>
      <c r="X2342" s="111"/>
    </row>
    <row r="2343" spans="2:24" s="108" customFormat="1" x14ac:dyDescent="0.2">
      <c r="B2343" s="109"/>
      <c r="D2343" s="109"/>
      <c r="X2343" s="111"/>
    </row>
    <row r="2344" spans="2:24" s="108" customFormat="1" x14ac:dyDescent="0.2">
      <c r="B2344" s="109"/>
      <c r="D2344" s="109"/>
      <c r="X2344" s="111"/>
    </row>
    <row r="2345" spans="2:24" s="108" customFormat="1" x14ac:dyDescent="0.2">
      <c r="B2345" s="109"/>
      <c r="D2345" s="109"/>
      <c r="X2345" s="111"/>
    </row>
    <row r="2346" spans="2:24" s="108" customFormat="1" x14ac:dyDescent="0.2">
      <c r="B2346" s="109"/>
      <c r="D2346" s="109"/>
      <c r="X2346" s="111"/>
    </row>
    <row r="2347" spans="2:24" s="108" customFormat="1" x14ac:dyDescent="0.2">
      <c r="B2347" s="109"/>
      <c r="D2347" s="109"/>
      <c r="X2347" s="111"/>
    </row>
    <row r="2348" spans="2:24" s="108" customFormat="1" x14ac:dyDescent="0.2">
      <c r="B2348" s="109"/>
      <c r="D2348" s="109"/>
      <c r="X2348" s="111"/>
    </row>
    <row r="2349" spans="2:24" s="108" customFormat="1" x14ac:dyDescent="0.2">
      <c r="B2349" s="109"/>
      <c r="D2349" s="109"/>
      <c r="X2349" s="111"/>
    </row>
    <row r="2350" spans="2:24" s="108" customFormat="1" x14ac:dyDescent="0.2">
      <c r="B2350" s="109"/>
      <c r="D2350" s="109"/>
      <c r="X2350" s="111"/>
    </row>
    <row r="2351" spans="2:24" s="108" customFormat="1" x14ac:dyDescent="0.2">
      <c r="B2351" s="109"/>
      <c r="D2351" s="109"/>
      <c r="X2351" s="111"/>
    </row>
    <row r="2352" spans="2:24" s="108" customFormat="1" x14ac:dyDescent="0.2">
      <c r="B2352" s="109"/>
      <c r="D2352" s="109"/>
      <c r="X2352" s="111"/>
    </row>
    <row r="2353" spans="2:24" s="108" customFormat="1" x14ac:dyDescent="0.2">
      <c r="B2353" s="109"/>
      <c r="D2353" s="109"/>
      <c r="X2353" s="111"/>
    </row>
    <row r="2354" spans="2:24" s="108" customFormat="1" x14ac:dyDescent="0.2">
      <c r="B2354" s="109"/>
      <c r="D2354" s="109"/>
      <c r="X2354" s="111"/>
    </row>
    <row r="2355" spans="2:24" s="108" customFormat="1" x14ac:dyDescent="0.2">
      <c r="B2355" s="109"/>
      <c r="D2355" s="109"/>
      <c r="X2355" s="111"/>
    </row>
    <row r="2356" spans="2:24" s="108" customFormat="1" x14ac:dyDescent="0.2">
      <c r="B2356" s="109"/>
      <c r="D2356" s="109"/>
      <c r="X2356" s="111"/>
    </row>
    <row r="2357" spans="2:24" s="108" customFormat="1" x14ac:dyDescent="0.2">
      <c r="B2357" s="109"/>
      <c r="D2357" s="109"/>
      <c r="X2357" s="111"/>
    </row>
    <row r="2358" spans="2:24" s="108" customFormat="1" x14ac:dyDescent="0.2">
      <c r="B2358" s="109"/>
      <c r="D2358" s="109"/>
      <c r="X2358" s="111"/>
    </row>
    <row r="2359" spans="2:24" s="108" customFormat="1" x14ac:dyDescent="0.2">
      <c r="B2359" s="109"/>
      <c r="D2359" s="109"/>
      <c r="X2359" s="111"/>
    </row>
    <row r="2360" spans="2:24" s="108" customFormat="1" x14ac:dyDescent="0.2">
      <c r="B2360" s="109"/>
      <c r="D2360" s="109"/>
      <c r="X2360" s="111"/>
    </row>
    <row r="2361" spans="2:24" s="108" customFormat="1" x14ac:dyDescent="0.2">
      <c r="B2361" s="109"/>
      <c r="D2361" s="109"/>
      <c r="X2361" s="111"/>
    </row>
    <row r="2362" spans="2:24" s="108" customFormat="1" x14ac:dyDescent="0.2">
      <c r="B2362" s="109"/>
      <c r="D2362" s="109"/>
      <c r="X2362" s="111"/>
    </row>
    <row r="2363" spans="2:24" s="108" customFormat="1" x14ac:dyDescent="0.2">
      <c r="B2363" s="109"/>
      <c r="D2363" s="109"/>
      <c r="X2363" s="111"/>
    </row>
    <row r="2364" spans="2:24" s="108" customFormat="1" x14ac:dyDescent="0.2">
      <c r="B2364" s="109"/>
      <c r="D2364" s="109"/>
      <c r="X2364" s="111"/>
    </row>
    <row r="2365" spans="2:24" s="108" customFormat="1" x14ac:dyDescent="0.2">
      <c r="B2365" s="109"/>
      <c r="D2365" s="109"/>
      <c r="X2365" s="111"/>
    </row>
    <row r="2366" spans="2:24" s="108" customFormat="1" x14ac:dyDescent="0.2">
      <c r="B2366" s="109"/>
      <c r="D2366" s="109"/>
      <c r="X2366" s="111"/>
    </row>
    <row r="2367" spans="2:24" s="108" customFormat="1" x14ac:dyDescent="0.2">
      <c r="B2367" s="109"/>
      <c r="D2367" s="109"/>
      <c r="X2367" s="111"/>
    </row>
    <row r="2368" spans="2:24" s="108" customFormat="1" x14ac:dyDescent="0.2">
      <c r="B2368" s="109"/>
      <c r="D2368" s="109"/>
      <c r="X2368" s="111"/>
    </row>
    <row r="2369" spans="2:24" s="108" customFormat="1" x14ac:dyDescent="0.2">
      <c r="B2369" s="109"/>
      <c r="D2369" s="109"/>
      <c r="X2369" s="111"/>
    </row>
    <row r="2370" spans="2:24" s="108" customFormat="1" x14ac:dyDescent="0.2">
      <c r="B2370" s="109"/>
      <c r="D2370" s="109"/>
      <c r="X2370" s="111"/>
    </row>
    <row r="2371" spans="2:24" s="108" customFormat="1" x14ac:dyDescent="0.2">
      <c r="B2371" s="109"/>
      <c r="D2371" s="109"/>
      <c r="X2371" s="111"/>
    </row>
    <row r="2372" spans="2:24" s="108" customFormat="1" x14ac:dyDescent="0.2">
      <c r="B2372" s="109"/>
      <c r="D2372" s="109"/>
      <c r="X2372" s="111"/>
    </row>
    <row r="2373" spans="2:24" s="108" customFormat="1" x14ac:dyDescent="0.2">
      <c r="B2373" s="109"/>
      <c r="D2373" s="109"/>
      <c r="X2373" s="111"/>
    </row>
    <row r="2374" spans="2:24" s="108" customFormat="1" x14ac:dyDescent="0.2">
      <c r="B2374" s="109"/>
      <c r="D2374" s="109"/>
      <c r="X2374" s="111"/>
    </row>
    <row r="2375" spans="2:24" s="108" customFormat="1" x14ac:dyDescent="0.2">
      <c r="B2375" s="109"/>
      <c r="D2375" s="109"/>
      <c r="X2375" s="111"/>
    </row>
    <row r="2376" spans="2:24" s="108" customFormat="1" x14ac:dyDescent="0.2">
      <c r="B2376" s="109"/>
      <c r="D2376" s="109"/>
      <c r="X2376" s="111"/>
    </row>
    <row r="2377" spans="2:24" s="108" customFormat="1" x14ac:dyDescent="0.2">
      <c r="B2377" s="109"/>
      <c r="D2377" s="109"/>
      <c r="X2377" s="111"/>
    </row>
    <row r="2378" spans="2:24" s="108" customFormat="1" x14ac:dyDescent="0.2">
      <c r="B2378" s="109"/>
      <c r="D2378" s="109"/>
      <c r="X2378" s="111"/>
    </row>
    <row r="2379" spans="2:24" s="108" customFormat="1" x14ac:dyDescent="0.2">
      <c r="B2379" s="109"/>
      <c r="D2379" s="109"/>
      <c r="X2379" s="111"/>
    </row>
    <row r="2380" spans="2:24" s="108" customFormat="1" x14ac:dyDescent="0.2">
      <c r="B2380" s="109"/>
      <c r="D2380" s="109"/>
      <c r="X2380" s="111"/>
    </row>
    <row r="2381" spans="2:24" s="108" customFormat="1" x14ac:dyDescent="0.2">
      <c r="B2381" s="109"/>
      <c r="D2381" s="109"/>
      <c r="X2381" s="111"/>
    </row>
    <row r="2382" spans="2:24" s="108" customFormat="1" x14ac:dyDescent="0.2">
      <c r="B2382" s="109"/>
      <c r="D2382" s="109"/>
      <c r="X2382" s="111"/>
    </row>
    <row r="2383" spans="2:24" s="108" customFormat="1" x14ac:dyDescent="0.2">
      <c r="B2383" s="109"/>
      <c r="D2383" s="109"/>
      <c r="X2383" s="111"/>
    </row>
    <row r="2384" spans="2:24" s="108" customFormat="1" x14ac:dyDescent="0.2">
      <c r="B2384" s="109"/>
      <c r="D2384" s="109"/>
      <c r="X2384" s="111"/>
    </row>
    <row r="2385" spans="2:24" s="108" customFormat="1" x14ac:dyDescent="0.2">
      <c r="B2385" s="109"/>
      <c r="D2385" s="109"/>
      <c r="X2385" s="111"/>
    </row>
    <row r="2386" spans="2:24" s="108" customFormat="1" x14ac:dyDescent="0.2">
      <c r="B2386" s="109"/>
      <c r="D2386" s="109"/>
      <c r="X2386" s="111"/>
    </row>
    <row r="2387" spans="2:24" s="108" customFormat="1" x14ac:dyDescent="0.2">
      <c r="B2387" s="109"/>
      <c r="D2387" s="109"/>
      <c r="X2387" s="111"/>
    </row>
    <row r="2388" spans="2:24" s="108" customFormat="1" x14ac:dyDescent="0.2">
      <c r="B2388" s="109"/>
      <c r="D2388" s="109"/>
      <c r="X2388" s="111"/>
    </row>
    <row r="2389" spans="2:24" s="108" customFormat="1" x14ac:dyDescent="0.2">
      <c r="B2389" s="109"/>
      <c r="D2389" s="109"/>
      <c r="X2389" s="111"/>
    </row>
    <row r="2390" spans="2:24" s="108" customFormat="1" x14ac:dyDescent="0.2">
      <c r="B2390" s="109"/>
      <c r="D2390" s="109"/>
      <c r="X2390" s="111"/>
    </row>
    <row r="2391" spans="2:24" s="108" customFormat="1" x14ac:dyDescent="0.2">
      <c r="B2391" s="109"/>
      <c r="D2391" s="109"/>
      <c r="X2391" s="111"/>
    </row>
    <row r="2392" spans="2:24" s="108" customFormat="1" x14ac:dyDescent="0.2">
      <c r="B2392" s="109"/>
      <c r="D2392" s="109"/>
      <c r="X2392" s="111"/>
    </row>
    <row r="2393" spans="2:24" s="108" customFormat="1" x14ac:dyDescent="0.2">
      <c r="B2393" s="109"/>
      <c r="D2393" s="109"/>
      <c r="X2393" s="111"/>
    </row>
    <row r="2394" spans="2:24" s="108" customFormat="1" x14ac:dyDescent="0.2">
      <c r="B2394" s="109"/>
      <c r="D2394" s="109"/>
      <c r="X2394" s="111"/>
    </row>
    <row r="2395" spans="2:24" s="108" customFormat="1" x14ac:dyDescent="0.2">
      <c r="B2395" s="109"/>
      <c r="D2395" s="109"/>
      <c r="X2395" s="111"/>
    </row>
    <row r="2396" spans="2:24" s="108" customFormat="1" x14ac:dyDescent="0.2">
      <c r="B2396" s="109"/>
      <c r="D2396" s="109"/>
      <c r="X2396" s="111"/>
    </row>
    <row r="2397" spans="2:24" s="108" customFormat="1" x14ac:dyDescent="0.2">
      <c r="B2397" s="109"/>
      <c r="D2397" s="109"/>
      <c r="X2397" s="111"/>
    </row>
    <row r="2398" spans="2:24" s="108" customFormat="1" x14ac:dyDescent="0.2">
      <c r="B2398" s="109"/>
      <c r="D2398" s="109"/>
      <c r="X2398" s="111"/>
    </row>
    <row r="2399" spans="2:24" s="108" customFormat="1" x14ac:dyDescent="0.2">
      <c r="B2399" s="109"/>
      <c r="D2399" s="109"/>
      <c r="X2399" s="111"/>
    </row>
    <row r="2400" spans="2:24" s="108" customFormat="1" x14ac:dyDescent="0.2">
      <c r="B2400" s="109"/>
      <c r="D2400" s="109"/>
      <c r="X2400" s="111"/>
    </row>
    <row r="2401" spans="2:24" s="108" customFormat="1" x14ac:dyDescent="0.2">
      <c r="B2401" s="109"/>
      <c r="D2401" s="109"/>
      <c r="X2401" s="111"/>
    </row>
    <row r="2402" spans="2:24" s="108" customFormat="1" x14ac:dyDescent="0.2">
      <c r="B2402" s="109"/>
      <c r="D2402" s="109"/>
      <c r="X2402" s="111"/>
    </row>
    <row r="2403" spans="2:24" s="108" customFormat="1" x14ac:dyDescent="0.2">
      <c r="B2403" s="109"/>
      <c r="D2403" s="109"/>
      <c r="X2403" s="111"/>
    </row>
    <row r="2404" spans="2:24" s="108" customFormat="1" x14ac:dyDescent="0.2">
      <c r="B2404" s="109"/>
      <c r="D2404" s="109"/>
      <c r="X2404" s="111"/>
    </row>
    <row r="2405" spans="2:24" s="108" customFormat="1" x14ac:dyDescent="0.2">
      <c r="B2405" s="109"/>
      <c r="D2405" s="109"/>
      <c r="X2405" s="111"/>
    </row>
    <row r="2406" spans="2:24" s="108" customFormat="1" x14ac:dyDescent="0.2">
      <c r="B2406" s="109"/>
      <c r="D2406" s="109"/>
      <c r="X2406" s="111"/>
    </row>
    <row r="2407" spans="2:24" s="108" customFormat="1" x14ac:dyDescent="0.2">
      <c r="B2407" s="109"/>
      <c r="D2407" s="109"/>
      <c r="X2407" s="111"/>
    </row>
    <row r="2408" spans="2:24" s="108" customFormat="1" x14ac:dyDescent="0.2">
      <c r="B2408" s="109"/>
      <c r="D2408" s="109"/>
      <c r="X2408" s="111"/>
    </row>
    <row r="2409" spans="2:24" s="108" customFormat="1" x14ac:dyDescent="0.2">
      <c r="B2409" s="109"/>
      <c r="D2409" s="109"/>
      <c r="X2409" s="111"/>
    </row>
    <row r="2410" spans="2:24" s="108" customFormat="1" x14ac:dyDescent="0.2">
      <c r="B2410" s="109"/>
      <c r="D2410" s="109"/>
      <c r="X2410" s="111"/>
    </row>
    <row r="2411" spans="2:24" s="108" customFormat="1" x14ac:dyDescent="0.2">
      <c r="B2411" s="109"/>
      <c r="D2411" s="109"/>
      <c r="X2411" s="111"/>
    </row>
    <row r="2412" spans="2:24" s="108" customFormat="1" x14ac:dyDescent="0.2">
      <c r="B2412" s="109"/>
      <c r="D2412" s="109"/>
      <c r="X2412" s="111"/>
    </row>
    <row r="2413" spans="2:24" s="108" customFormat="1" x14ac:dyDescent="0.2">
      <c r="B2413" s="109"/>
      <c r="D2413" s="109"/>
      <c r="X2413" s="111"/>
    </row>
    <row r="2414" spans="2:24" s="108" customFormat="1" x14ac:dyDescent="0.2">
      <c r="B2414" s="109"/>
      <c r="D2414" s="109"/>
      <c r="X2414" s="111"/>
    </row>
    <row r="2415" spans="2:24" s="108" customFormat="1" x14ac:dyDescent="0.2">
      <c r="B2415" s="109"/>
      <c r="D2415" s="109"/>
      <c r="X2415" s="111"/>
    </row>
    <row r="2416" spans="2:24" s="108" customFormat="1" x14ac:dyDescent="0.2">
      <c r="B2416" s="109"/>
      <c r="D2416" s="109"/>
      <c r="X2416" s="111"/>
    </row>
    <row r="2417" spans="2:24" s="108" customFormat="1" x14ac:dyDescent="0.2">
      <c r="B2417" s="109"/>
      <c r="D2417" s="109"/>
      <c r="X2417" s="111"/>
    </row>
    <row r="2418" spans="2:24" s="108" customFormat="1" x14ac:dyDescent="0.2">
      <c r="B2418" s="109"/>
      <c r="D2418" s="109"/>
      <c r="X2418" s="111"/>
    </row>
    <row r="2419" spans="2:24" s="108" customFormat="1" x14ac:dyDescent="0.2">
      <c r="B2419" s="109"/>
      <c r="D2419" s="109"/>
      <c r="X2419" s="111"/>
    </row>
    <row r="2420" spans="2:24" s="108" customFormat="1" x14ac:dyDescent="0.2">
      <c r="B2420" s="109"/>
      <c r="D2420" s="109"/>
      <c r="X2420" s="111"/>
    </row>
    <row r="2421" spans="2:24" s="108" customFormat="1" x14ac:dyDescent="0.2">
      <c r="B2421" s="109"/>
      <c r="D2421" s="109"/>
      <c r="X2421" s="111"/>
    </row>
    <row r="2422" spans="2:24" s="108" customFormat="1" x14ac:dyDescent="0.2">
      <c r="B2422" s="109"/>
      <c r="D2422" s="109"/>
      <c r="X2422" s="111"/>
    </row>
    <row r="2423" spans="2:24" s="108" customFormat="1" x14ac:dyDescent="0.2">
      <c r="B2423" s="109"/>
      <c r="D2423" s="109"/>
      <c r="X2423" s="111"/>
    </row>
    <row r="2424" spans="2:24" s="108" customFormat="1" x14ac:dyDescent="0.2">
      <c r="B2424" s="109"/>
      <c r="D2424" s="109"/>
      <c r="X2424" s="111"/>
    </row>
    <row r="2425" spans="2:24" s="108" customFormat="1" x14ac:dyDescent="0.2">
      <c r="B2425" s="109"/>
      <c r="D2425" s="109"/>
      <c r="X2425" s="111"/>
    </row>
    <row r="2426" spans="2:24" s="108" customFormat="1" x14ac:dyDescent="0.2">
      <c r="B2426" s="109"/>
      <c r="D2426" s="109"/>
      <c r="X2426" s="111"/>
    </row>
    <row r="2427" spans="2:24" s="108" customFormat="1" x14ac:dyDescent="0.2">
      <c r="B2427" s="109"/>
      <c r="D2427" s="109"/>
      <c r="X2427" s="111"/>
    </row>
    <row r="2428" spans="2:24" s="108" customFormat="1" x14ac:dyDescent="0.2">
      <c r="B2428" s="109"/>
      <c r="D2428" s="109"/>
      <c r="X2428" s="111"/>
    </row>
    <row r="2429" spans="2:24" s="108" customFormat="1" x14ac:dyDescent="0.2">
      <c r="B2429" s="109"/>
      <c r="D2429" s="109"/>
      <c r="X2429" s="111"/>
    </row>
    <row r="2430" spans="2:24" s="108" customFormat="1" x14ac:dyDescent="0.2">
      <c r="B2430" s="109"/>
      <c r="D2430" s="109"/>
      <c r="X2430" s="111"/>
    </row>
    <row r="2431" spans="2:24" s="108" customFormat="1" x14ac:dyDescent="0.2">
      <c r="B2431" s="109"/>
      <c r="D2431" s="109"/>
      <c r="X2431" s="111"/>
    </row>
    <row r="2432" spans="2:24" s="108" customFormat="1" x14ac:dyDescent="0.2">
      <c r="B2432" s="109"/>
      <c r="D2432" s="109"/>
      <c r="X2432" s="111"/>
    </row>
    <row r="2433" spans="2:24" s="108" customFormat="1" x14ac:dyDescent="0.2">
      <c r="B2433" s="109"/>
      <c r="D2433" s="109"/>
      <c r="X2433" s="111"/>
    </row>
    <row r="2434" spans="2:24" s="108" customFormat="1" x14ac:dyDescent="0.2">
      <c r="B2434" s="109"/>
      <c r="D2434" s="109"/>
      <c r="X2434" s="111"/>
    </row>
    <row r="2435" spans="2:24" s="108" customFormat="1" x14ac:dyDescent="0.2">
      <c r="B2435" s="109"/>
      <c r="D2435" s="109"/>
      <c r="X2435" s="111"/>
    </row>
    <row r="2436" spans="2:24" s="108" customFormat="1" x14ac:dyDescent="0.2">
      <c r="B2436" s="109"/>
      <c r="D2436" s="109"/>
      <c r="X2436" s="111"/>
    </row>
    <row r="2437" spans="2:24" s="108" customFormat="1" x14ac:dyDescent="0.2">
      <c r="B2437" s="109"/>
      <c r="D2437" s="109"/>
      <c r="X2437" s="111"/>
    </row>
    <row r="2438" spans="2:24" s="108" customFormat="1" x14ac:dyDescent="0.2">
      <c r="B2438" s="109"/>
      <c r="D2438" s="109"/>
      <c r="X2438" s="111"/>
    </row>
    <row r="2439" spans="2:24" s="108" customFormat="1" x14ac:dyDescent="0.2">
      <c r="B2439" s="109"/>
      <c r="D2439" s="109"/>
      <c r="X2439" s="111"/>
    </row>
    <row r="2440" spans="2:24" s="108" customFormat="1" x14ac:dyDescent="0.2">
      <c r="B2440" s="109"/>
      <c r="D2440" s="109"/>
      <c r="X2440" s="111"/>
    </row>
    <row r="2441" spans="2:24" s="108" customFormat="1" x14ac:dyDescent="0.2">
      <c r="B2441" s="109"/>
      <c r="D2441" s="109"/>
      <c r="X2441" s="111"/>
    </row>
    <row r="2442" spans="2:24" s="108" customFormat="1" x14ac:dyDescent="0.2">
      <c r="B2442" s="109"/>
      <c r="D2442" s="109"/>
      <c r="X2442" s="111"/>
    </row>
    <row r="2443" spans="2:24" s="108" customFormat="1" x14ac:dyDescent="0.2">
      <c r="B2443" s="109"/>
      <c r="D2443" s="109"/>
      <c r="X2443" s="111"/>
    </row>
    <row r="2444" spans="2:24" s="108" customFormat="1" x14ac:dyDescent="0.2">
      <c r="B2444" s="109"/>
      <c r="D2444" s="109"/>
      <c r="X2444" s="111"/>
    </row>
    <row r="2445" spans="2:24" s="108" customFormat="1" x14ac:dyDescent="0.2">
      <c r="B2445" s="109"/>
      <c r="D2445" s="109"/>
      <c r="X2445" s="111"/>
    </row>
    <row r="2446" spans="2:24" s="108" customFormat="1" x14ac:dyDescent="0.2">
      <c r="B2446" s="109"/>
      <c r="D2446" s="109"/>
      <c r="X2446" s="111"/>
    </row>
    <row r="2447" spans="2:24" s="108" customFormat="1" x14ac:dyDescent="0.2">
      <c r="B2447" s="109"/>
      <c r="D2447" s="109"/>
      <c r="X2447" s="111"/>
    </row>
    <row r="2448" spans="2:24" s="108" customFormat="1" x14ac:dyDescent="0.2">
      <c r="B2448" s="109"/>
      <c r="D2448" s="109"/>
      <c r="X2448" s="111"/>
    </row>
    <row r="2449" spans="2:24" s="108" customFormat="1" x14ac:dyDescent="0.2">
      <c r="B2449" s="109"/>
      <c r="D2449" s="109"/>
      <c r="X2449" s="111"/>
    </row>
    <row r="2450" spans="2:24" s="108" customFormat="1" x14ac:dyDescent="0.2">
      <c r="B2450" s="109"/>
      <c r="D2450" s="109"/>
      <c r="X2450" s="111"/>
    </row>
    <row r="2451" spans="2:24" s="108" customFormat="1" x14ac:dyDescent="0.2">
      <c r="B2451" s="109"/>
      <c r="D2451" s="109"/>
      <c r="X2451" s="111"/>
    </row>
    <row r="2452" spans="2:24" s="108" customFormat="1" x14ac:dyDescent="0.2">
      <c r="B2452" s="109"/>
      <c r="D2452" s="109"/>
      <c r="X2452" s="111"/>
    </row>
    <row r="2453" spans="2:24" s="108" customFormat="1" x14ac:dyDescent="0.2">
      <c r="B2453" s="109"/>
      <c r="D2453" s="109"/>
      <c r="X2453" s="111"/>
    </row>
    <row r="2454" spans="2:24" s="108" customFormat="1" x14ac:dyDescent="0.2">
      <c r="B2454" s="109"/>
      <c r="D2454" s="109"/>
      <c r="X2454" s="111"/>
    </row>
    <row r="2455" spans="2:24" s="108" customFormat="1" x14ac:dyDescent="0.2">
      <c r="B2455" s="109"/>
      <c r="D2455" s="109"/>
      <c r="X2455" s="111"/>
    </row>
    <row r="2456" spans="2:24" s="108" customFormat="1" x14ac:dyDescent="0.2">
      <c r="B2456" s="109"/>
      <c r="D2456" s="109"/>
      <c r="X2456" s="111"/>
    </row>
    <row r="2457" spans="2:24" s="108" customFormat="1" x14ac:dyDescent="0.2">
      <c r="B2457" s="109"/>
      <c r="D2457" s="109"/>
      <c r="X2457" s="111"/>
    </row>
    <row r="2458" spans="2:24" s="108" customFormat="1" x14ac:dyDescent="0.2">
      <c r="B2458" s="109"/>
      <c r="D2458" s="109"/>
      <c r="X2458" s="111"/>
    </row>
    <row r="2459" spans="2:24" s="108" customFormat="1" x14ac:dyDescent="0.2">
      <c r="B2459" s="109"/>
      <c r="D2459" s="109"/>
      <c r="X2459" s="111"/>
    </row>
    <row r="2460" spans="2:24" s="108" customFormat="1" x14ac:dyDescent="0.2">
      <c r="B2460" s="109"/>
      <c r="D2460" s="109"/>
      <c r="X2460" s="111"/>
    </row>
    <row r="2461" spans="2:24" s="108" customFormat="1" x14ac:dyDescent="0.2">
      <c r="B2461" s="109"/>
      <c r="D2461" s="109"/>
      <c r="X2461" s="111"/>
    </row>
    <row r="2462" spans="2:24" s="108" customFormat="1" x14ac:dyDescent="0.2">
      <c r="B2462" s="109"/>
      <c r="D2462" s="109"/>
      <c r="X2462" s="111"/>
    </row>
    <row r="2463" spans="2:24" s="108" customFormat="1" x14ac:dyDescent="0.2">
      <c r="B2463" s="109"/>
      <c r="D2463" s="109"/>
      <c r="X2463" s="111"/>
    </row>
    <row r="2464" spans="2:24" s="108" customFormat="1" x14ac:dyDescent="0.2">
      <c r="B2464" s="109"/>
      <c r="D2464" s="109"/>
      <c r="X2464" s="111"/>
    </row>
    <row r="2465" spans="2:24" s="108" customFormat="1" x14ac:dyDescent="0.2">
      <c r="B2465" s="109"/>
      <c r="D2465" s="109"/>
      <c r="X2465" s="111"/>
    </row>
    <row r="2466" spans="2:24" s="108" customFormat="1" x14ac:dyDescent="0.2">
      <c r="B2466" s="109"/>
      <c r="D2466" s="109"/>
      <c r="X2466" s="111"/>
    </row>
    <row r="2467" spans="2:24" s="108" customFormat="1" x14ac:dyDescent="0.2">
      <c r="B2467" s="109"/>
      <c r="D2467" s="109"/>
      <c r="X2467" s="111"/>
    </row>
    <row r="2468" spans="2:24" s="108" customFormat="1" x14ac:dyDescent="0.2">
      <c r="B2468" s="109"/>
      <c r="D2468" s="109"/>
      <c r="X2468" s="111"/>
    </row>
    <row r="2469" spans="2:24" s="108" customFormat="1" x14ac:dyDescent="0.2">
      <c r="B2469" s="109"/>
      <c r="D2469" s="109"/>
      <c r="X2469" s="111"/>
    </row>
    <row r="2470" spans="2:24" s="108" customFormat="1" x14ac:dyDescent="0.2">
      <c r="B2470" s="109"/>
      <c r="D2470" s="109"/>
      <c r="X2470" s="111"/>
    </row>
    <row r="2471" spans="2:24" s="108" customFormat="1" x14ac:dyDescent="0.2">
      <c r="B2471" s="109"/>
      <c r="D2471" s="109"/>
      <c r="X2471" s="111"/>
    </row>
    <row r="2472" spans="2:24" s="108" customFormat="1" x14ac:dyDescent="0.2">
      <c r="B2472" s="109"/>
      <c r="D2472" s="109"/>
      <c r="X2472" s="111"/>
    </row>
    <row r="2473" spans="2:24" s="108" customFormat="1" x14ac:dyDescent="0.2">
      <c r="B2473" s="109"/>
      <c r="D2473" s="109"/>
      <c r="X2473" s="111"/>
    </row>
    <row r="2474" spans="2:24" s="108" customFormat="1" x14ac:dyDescent="0.2">
      <c r="B2474" s="109"/>
      <c r="D2474" s="109"/>
      <c r="X2474" s="111"/>
    </row>
    <row r="2475" spans="2:24" s="108" customFormat="1" x14ac:dyDescent="0.2">
      <c r="B2475" s="109"/>
      <c r="D2475" s="109"/>
      <c r="X2475" s="111"/>
    </row>
    <row r="2476" spans="2:24" s="108" customFormat="1" x14ac:dyDescent="0.2">
      <c r="B2476" s="109"/>
      <c r="D2476" s="109"/>
      <c r="X2476" s="111"/>
    </row>
    <row r="2477" spans="2:24" s="108" customFormat="1" x14ac:dyDescent="0.2">
      <c r="B2477" s="109"/>
      <c r="D2477" s="109"/>
      <c r="X2477" s="111"/>
    </row>
    <row r="2478" spans="2:24" s="108" customFormat="1" x14ac:dyDescent="0.2">
      <c r="B2478" s="109"/>
      <c r="D2478" s="109"/>
      <c r="X2478" s="111"/>
    </row>
    <row r="2479" spans="2:24" s="108" customFormat="1" x14ac:dyDescent="0.2">
      <c r="B2479" s="109"/>
      <c r="D2479" s="109"/>
      <c r="X2479" s="111"/>
    </row>
    <row r="2480" spans="2:24" s="108" customFormat="1" x14ac:dyDescent="0.2">
      <c r="B2480" s="109"/>
      <c r="D2480" s="109"/>
      <c r="X2480" s="111"/>
    </row>
    <row r="2481" spans="2:24" s="108" customFormat="1" x14ac:dyDescent="0.2">
      <c r="B2481" s="109"/>
      <c r="D2481" s="109"/>
      <c r="X2481" s="111"/>
    </row>
    <row r="2482" spans="2:24" s="108" customFormat="1" x14ac:dyDescent="0.2">
      <c r="B2482" s="109"/>
      <c r="D2482" s="109"/>
      <c r="X2482" s="111"/>
    </row>
    <row r="2483" spans="2:24" s="108" customFormat="1" x14ac:dyDescent="0.2">
      <c r="B2483" s="109"/>
      <c r="D2483" s="109"/>
      <c r="X2483" s="111"/>
    </row>
    <row r="2484" spans="2:24" s="108" customFormat="1" x14ac:dyDescent="0.2">
      <c r="B2484" s="109"/>
      <c r="D2484" s="109"/>
      <c r="X2484" s="111"/>
    </row>
    <row r="2485" spans="2:24" s="108" customFormat="1" x14ac:dyDescent="0.2">
      <c r="B2485" s="109"/>
      <c r="D2485" s="109"/>
      <c r="X2485" s="111"/>
    </row>
    <row r="2486" spans="2:24" s="108" customFormat="1" x14ac:dyDescent="0.2">
      <c r="B2486" s="109"/>
      <c r="D2486" s="109"/>
      <c r="X2486" s="111"/>
    </row>
    <row r="2487" spans="2:24" s="108" customFormat="1" x14ac:dyDescent="0.2">
      <c r="B2487" s="109"/>
      <c r="D2487" s="109"/>
      <c r="X2487" s="111"/>
    </row>
    <row r="2488" spans="2:24" s="108" customFormat="1" x14ac:dyDescent="0.2">
      <c r="B2488" s="109"/>
      <c r="D2488" s="109"/>
      <c r="X2488" s="111"/>
    </row>
    <row r="2489" spans="2:24" s="108" customFormat="1" x14ac:dyDescent="0.2">
      <c r="B2489" s="109"/>
      <c r="D2489" s="109"/>
      <c r="X2489" s="111"/>
    </row>
    <row r="2490" spans="2:24" s="108" customFormat="1" x14ac:dyDescent="0.2">
      <c r="B2490" s="109"/>
      <c r="D2490" s="109"/>
      <c r="X2490" s="111"/>
    </row>
    <row r="2491" spans="2:24" s="108" customFormat="1" x14ac:dyDescent="0.2">
      <c r="B2491" s="109"/>
      <c r="D2491" s="109"/>
      <c r="X2491" s="111"/>
    </row>
    <row r="2492" spans="2:24" s="108" customFormat="1" x14ac:dyDescent="0.2">
      <c r="B2492" s="109"/>
      <c r="D2492" s="109"/>
      <c r="X2492" s="111"/>
    </row>
    <row r="2493" spans="2:24" s="108" customFormat="1" x14ac:dyDescent="0.2">
      <c r="B2493" s="109"/>
      <c r="D2493" s="109"/>
      <c r="X2493" s="111"/>
    </row>
    <row r="2494" spans="2:24" s="108" customFormat="1" x14ac:dyDescent="0.2">
      <c r="B2494" s="109"/>
      <c r="D2494" s="109"/>
      <c r="X2494" s="111"/>
    </row>
    <row r="2495" spans="2:24" s="108" customFormat="1" x14ac:dyDescent="0.2">
      <c r="B2495" s="109"/>
      <c r="D2495" s="109"/>
      <c r="X2495" s="111"/>
    </row>
    <row r="2496" spans="2:24" s="108" customFormat="1" x14ac:dyDescent="0.2">
      <c r="B2496" s="109"/>
      <c r="D2496" s="109"/>
      <c r="X2496" s="111"/>
    </row>
    <row r="2497" spans="2:24" s="108" customFormat="1" x14ac:dyDescent="0.2">
      <c r="B2497" s="109"/>
      <c r="D2497" s="109"/>
      <c r="X2497" s="111"/>
    </row>
    <row r="2498" spans="2:24" s="108" customFormat="1" x14ac:dyDescent="0.2">
      <c r="B2498" s="109"/>
      <c r="D2498" s="109"/>
      <c r="X2498" s="111"/>
    </row>
    <row r="2499" spans="2:24" s="108" customFormat="1" x14ac:dyDescent="0.2">
      <c r="B2499" s="109"/>
      <c r="D2499" s="109"/>
      <c r="X2499" s="111"/>
    </row>
    <row r="2500" spans="2:24" s="108" customFormat="1" x14ac:dyDescent="0.2">
      <c r="B2500" s="109"/>
      <c r="D2500" s="109"/>
      <c r="X2500" s="111"/>
    </row>
    <row r="2501" spans="2:24" s="108" customFormat="1" x14ac:dyDescent="0.2">
      <c r="B2501" s="109"/>
      <c r="D2501" s="109"/>
      <c r="X2501" s="111"/>
    </row>
    <row r="2502" spans="2:24" s="108" customFormat="1" x14ac:dyDescent="0.2">
      <c r="B2502" s="109"/>
      <c r="D2502" s="109"/>
      <c r="X2502" s="111"/>
    </row>
    <row r="2503" spans="2:24" s="108" customFormat="1" x14ac:dyDescent="0.2">
      <c r="B2503" s="109"/>
      <c r="D2503" s="109"/>
      <c r="X2503" s="111"/>
    </row>
    <row r="2504" spans="2:24" s="108" customFormat="1" x14ac:dyDescent="0.2">
      <c r="B2504" s="109"/>
      <c r="D2504" s="109"/>
      <c r="X2504" s="111"/>
    </row>
    <row r="2505" spans="2:24" s="108" customFormat="1" x14ac:dyDescent="0.2">
      <c r="B2505" s="109"/>
      <c r="D2505" s="109"/>
      <c r="X2505" s="111"/>
    </row>
    <row r="2506" spans="2:24" s="108" customFormat="1" x14ac:dyDescent="0.2">
      <c r="B2506" s="109"/>
      <c r="D2506" s="109"/>
      <c r="X2506" s="111"/>
    </row>
    <row r="2507" spans="2:24" s="108" customFormat="1" x14ac:dyDescent="0.2">
      <c r="B2507" s="109"/>
      <c r="D2507" s="109"/>
      <c r="X2507" s="111"/>
    </row>
    <row r="2508" spans="2:24" s="108" customFormat="1" x14ac:dyDescent="0.2">
      <c r="B2508" s="109"/>
      <c r="D2508" s="109"/>
      <c r="X2508" s="111"/>
    </row>
    <row r="2509" spans="2:24" s="108" customFormat="1" x14ac:dyDescent="0.2">
      <c r="B2509" s="109"/>
      <c r="D2509" s="109"/>
      <c r="X2509" s="111"/>
    </row>
    <row r="2510" spans="2:24" s="108" customFormat="1" x14ac:dyDescent="0.2">
      <c r="B2510" s="109"/>
      <c r="D2510" s="109"/>
      <c r="X2510" s="111"/>
    </row>
    <row r="2511" spans="2:24" s="108" customFormat="1" x14ac:dyDescent="0.2">
      <c r="B2511" s="109"/>
      <c r="D2511" s="109"/>
      <c r="X2511" s="111"/>
    </row>
    <row r="2512" spans="2:24" s="108" customFormat="1" x14ac:dyDescent="0.2">
      <c r="B2512" s="109"/>
      <c r="D2512" s="109"/>
      <c r="X2512" s="111"/>
    </row>
    <row r="2513" spans="2:24" s="108" customFormat="1" x14ac:dyDescent="0.2">
      <c r="B2513" s="109"/>
      <c r="D2513" s="109"/>
      <c r="X2513" s="111"/>
    </row>
    <row r="2514" spans="2:24" s="108" customFormat="1" x14ac:dyDescent="0.2">
      <c r="B2514" s="109"/>
      <c r="D2514" s="109"/>
      <c r="X2514" s="111"/>
    </row>
    <row r="2515" spans="2:24" s="108" customFormat="1" x14ac:dyDescent="0.2">
      <c r="B2515" s="109"/>
      <c r="D2515" s="109"/>
      <c r="X2515" s="111"/>
    </row>
    <row r="2516" spans="2:24" s="108" customFormat="1" x14ac:dyDescent="0.2">
      <c r="B2516" s="109"/>
      <c r="D2516" s="109"/>
      <c r="X2516" s="111"/>
    </row>
    <row r="2517" spans="2:24" s="108" customFormat="1" x14ac:dyDescent="0.2">
      <c r="B2517" s="109"/>
      <c r="D2517" s="109"/>
      <c r="X2517" s="111"/>
    </row>
    <row r="2518" spans="2:24" s="108" customFormat="1" x14ac:dyDescent="0.2">
      <c r="B2518" s="109"/>
      <c r="D2518" s="109"/>
      <c r="X2518" s="111"/>
    </row>
    <row r="2519" spans="2:24" s="108" customFormat="1" x14ac:dyDescent="0.2">
      <c r="B2519" s="109"/>
      <c r="D2519" s="109"/>
      <c r="X2519" s="111"/>
    </row>
    <row r="2520" spans="2:24" s="108" customFormat="1" x14ac:dyDescent="0.2">
      <c r="B2520" s="109"/>
      <c r="D2520" s="109"/>
      <c r="X2520" s="111"/>
    </row>
    <row r="2521" spans="2:24" s="108" customFormat="1" x14ac:dyDescent="0.2">
      <c r="B2521" s="109"/>
      <c r="D2521" s="109"/>
      <c r="X2521" s="111"/>
    </row>
    <row r="2522" spans="2:24" s="108" customFormat="1" x14ac:dyDescent="0.2">
      <c r="B2522" s="109"/>
      <c r="D2522" s="109"/>
      <c r="X2522" s="111"/>
    </row>
    <row r="2523" spans="2:24" s="108" customFormat="1" x14ac:dyDescent="0.2">
      <c r="B2523" s="109"/>
      <c r="D2523" s="109"/>
      <c r="X2523" s="111"/>
    </row>
    <row r="2524" spans="2:24" s="108" customFormat="1" x14ac:dyDescent="0.2">
      <c r="B2524" s="109"/>
      <c r="D2524" s="109"/>
      <c r="X2524" s="111"/>
    </row>
    <row r="2525" spans="2:24" s="108" customFormat="1" x14ac:dyDescent="0.2">
      <c r="B2525" s="109"/>
      <c r="D2525" s="109"/>
      <c r="X2525" s="111"/>
    </row>
    <row r="2526" spans="2:24" s="108" customFormat="1" x14ac:dyDescent="0.2">
      <c r="B2526" s="109"/>
      <c r="D2526" s="109"/>
      <c r="X2526" s="111"/>
    </row>
    <row r="2527" spans="2:24" s="108" customFormat="1" x14ac:dyDescent="0.2">
      <c r="B2527" s="109"/>
      <c r="D2527" s="109"/>
      <c r="X2527" s="111"/>
    </row>
    <row r="2528" spans="2:24" s="108" customFormat="1" x14ac:dyDescent="0.2">
      <c r="B2528" s="109"/>
      <c r="D2528" s="109"/>
      <c r="X2528" s="111"/>
    </row>
    <row r="2529" spans="2:24" s="108" customFormat="1" x14ac:dyDescent="0.2">
      <c r="B2529" s="109"/>
      <c r="D2529" s="109"/>
      <c r="X2529" s="111"/>
    </row>
    <row r="2530" spans="2:24" s="108" customFormat="1" x14ac:dyDescent="0.2">
      <c r="B2530" s="109"/>
      <c r="D2530" s="109"/>
      <c r="X2530" s="111"/>
    </row>
    <row r="2531" spans="2:24" s="108" customFormat="1" x14ac:dyDescent="0.2">
      <c r="B2531" s="109"/>
      <c r="D2531" s="109"/>
      <c r="X2531" s="111"/>
    </row>
    <row r="2532" spans="2:24" s="108" customFormat="1" x14ac:dyDescent="0.2">
      <c r="B2532" s="109"/>
      <c r="D2532" s="109"/>
      <c r="X2532" s="111"/>
    </row>
    <row r="2533" spans="2:24" s="108" customFormat="1" x14ac:dyDescent="0.2">
      <c r="B2533" s="109"/>
      <c r="D2533" s="109"/>
      <c r="X2533" s="111"/>
    </row>
    <row r="2534" spans="2:24" s="108" customFormat="1" x14ac:dyDescent="0.2">
      <c r="B2534" s="109"/>
      <c r="D2534" s="109"/>
      <c r="X2534" s="111"/>
    </row>
    <row r="2535" spans="2:24" s="108" customFormat="1" x14ac:dyDescent="0.2">
      <c r="B2535" s="109"/>
      <c r="D2535" s="109"/>
      <c r="X2535" s="111"/>
    </row>
    <row r="2536" spans="2:24" s="108" customFormat="1" x14ac:dyDescent="0.2">
      <c r="B2536" s="109"/>
      <c r="D2536" s="109"/>
      <c r="X2536" s="111"/>
    </row>
    <row r="2537" spans="2:24" s="108" customFormat="1" x14ac:dyDescent="0.2">
      <c r="B2537" s="109"/>
      <c r="D2537" s="109"/>
      <c r="X2537" s="111"/>
    </row>
    <row r="2538" spans="2:24" s="108" customFormat="1" x14ac:dyDescent="0.2">
      <c r="B2538" s="109"/>
      <c r="D2538" s="109"/>
      <c r="X2538" s="111"/>
    </row>
    <row r="2539" spans="2:24" s="108" customFormat="1" x14ac:dyDescent="0.2">
      <c r="B2539" s="109"/>
      <c r="D2539" s="109"/>
      <c r="X2539" s="111"/>
    </row>
    <row r="2540" spans="2:24" s="108" customFormat="1" x14ac:dyDescent="0.2">
      <c r="B2540" s="109"/>
      <c r="D2540" s="109"/>
      <c r="X2540" s="111"/>
    </row>
    <row r="2541" spans="2:24" s="108" customFormat="1" x14ac:dyDescent="0.2">
      <c r="B2541" s="109"/>
      <c r="D2541" s="109"/>
      <c r="X2541" s="111"/>
    </row>
    <row r="2542" spans="2:24" s="108" customFormat="1" x14ac:dyDescent="0.2">
      <c r="B2542" s="109"/>
      <c r="D2542" s="109"/>
      <c r="X2542" s="111"/>
    </row>
    <row r="2543" spans="2:24" s="108" customFormat="1" x14ac:dyDescent="0.2">
      <c r="B2543" s="109"/>
      <c r="D2543" s="109"/>
      <c r="X2543" s="111"/>
    </row>
    <row r="2544" spans="2:24" s="108" customFormat="1" x14ac:dyDescent="0.2">
      <c r="B2544" s="109"/>
      <c r="D2544" s="109"/>
      <c r="X2544" s="111"/>
    </row>
    <row r="2545" spans="2:24" s="108" customFormat="1" x14ac:dyDescent="0.2">
      <c r="B2545" s="109"/>
      <c r="D2545" s="109"/>
      <c r="X2545" s="111"/>
    </row>
    <row r="2546" spans="2:24" s="108" customFormat="1" x14ac:dyDescent="0.2">
      <c r="B2546" s="109"/>
      <c r="D2546" s="109"/>
      <c r="X2546" s="111"/>
    </row>
    <row r="2547" spans="2:24" s="108" customFormat="1" x14ac:dyDescent="0.2">
      <c r="B2547" s="109"/>
      <c r="D2547" s="109"/>
      <c r="X2547" s="111"/>
    </row>
    <row r="2548" spans="2:24" s="108" customFormat="1" x14ac:dyDescent="0.2">
      <c r="B2548" s="109"/>
      <c r="D2548" s="109"/>
      <c r="X2548" s="111"/>
    </row>
    <row r="2549" spans="2:24" s="108" customFormat="1" x14ac:dyDescent="0.2">
      <c r="B2549" s="109"/>
      <c r="D2549" s="109"/>
      <c r="X2549" s="111"/>
    </row>
    <row r="2550" spans="2:24" s="108" customFormat="1" x14ac:dyDescent="0.2">
      <c r="B2550" s="109"/>
      <c r="D2550" s="109"/>
      <c r="X2550" s="111"/>
    </row>
    <row r="2551" spans="2:24" s="108" customFormat="1" x14ac:dyDescent="0.2">
      <c r="B2551" s="109"/>
      <c r="D2551" s="109"/>
      <c r="X2551" s="111"/>
    </row>
    <row r="2552" spans="2:24" s="108" customFormat="1" x14ac:dyDescent="0.2">
      <c r="B2552" s="109"/>
      <c r="D2552" s="109"/>
      <c r="X2552" s="111"/>
    </row>
    <row r="2553" spans="2:24" s="108" customFormat="1" x14ac:dyDescent="0.2">
      <c r="B2553" s="109"/>
      <c r="D2553" s="109"/>
      <c r="X2553" s="111"/>
    </row>
    <row r="2554" spans="2:24" s="108" customFormat="1" x14ac:dyDescent="0.2">
      <c r="B2554" s="109"/>
      <c r="D2554" s="109"/>
      <c r="X2554" s="111"/>
    </row>
    <row r="2555" spans="2:24" s="108" customFormat="1" x14ac:dyDescent="0.2">
      <c r="B2555" s="109"/>
      <c r="D2555" s="109"/>
      <c r="X2555" s="111"/>
    </row>
    <row r="2556" spans="2:24" s="108" customFormat="1" x14ac:dyDescent="0.2">
      <c r="B2556" s="109"/>
      <c r="D2556" s="109"/>
      <c r="X2556" s="111"/>
    </row>
    <row r="2557" spans="2:24" s="108" customFormat="1" x14ac:dyDescent="0.2">
      <c r="B2557" s="109"/>
      <c r="D2557" s="109"/>
      <c r="X2557" s="111"/>
    </row>
    <row r="2558" spans="2:24" s="108" customFormat="1" x14ac:dyDescent="0.2">
      <c r="B2558" s="109"/>
      <c r="D2558" s="109"/>
      <c r="X2558" s="111"/>
    </row>
    <row r="2559" spans="2:24" s="108" customFormat="1" x14ac:dyDescent="0.2">
      <c r="B2559" s="109"/>
      <c r="D2559" s="109"/>
      <c r="X2559" s="111"/>
    </row>
    <row r="2560" spans="2:24" s="108" customFormat="1" x14ac:dyDescent="0.2">
      <c r="B2560" s="109"/>
      <c r="D2560" s="109"/>
      <c r="X2560" s="111"/>
    </row>
    <row r="2561" spans="2:24" s="108" customFormat="1" x14ac:dyDescent="0.2">
      <c r="B2561" s="109"/>
      <c r="D2561" s="109"/>
      <c r="X2561" s="111"/>
    </row>
    <row r="2562" spans="2:24" s="108" customFormat="1" x14ac:dyDescent="0.2">
      <c r="B2562" s="109"/>
      <c r="D2562" s="109"/>
      <c r="X2562" s="111"/>
    </row>
    <row r="2563" spans="2:24" s="108" customFormat="1" x14ac:dyDescent="0.2">
      <c r="B2563" s="109"/>
      <c r="D2563" s="109"/>
      <c r="X2563" s="111"/>
    </row>
    <row r="2564" spans="2:24" s="108" customFormat="1" x14ac:dyDescent="0.2">
      <c r="B2564" s="109"/>
      <c r="D2564" s="109"/>
      <c r="X2564" s="111"/>
    </row>
    <row r="2565" spans="2:24" s="108" customFormat="1" x14ac:dyDescent="0.2">
      <c r="B2565" s="109"/>
      <c r="D2565" s="109"/>
      <c r="X2565" s="111"/>
    </row>
    <row r="2566" spans="2:24" s="108" customFormat="1" x14ac:dyDescent="0.2">
      <c r="B2566" s="109"/>
      <c r="D2566" s="109"/>
      <c r="X2566" s="111"/>
    </row>
    <row r="2567" spans="2:24" s="108" customFormat="1" x14ac:dyDescent="0.2">
      <c r="B2567" s="109"/>
      <c r="D2567" s="109"/>
      <c r="X2567" s="111"/>
    </row>
    <row r="2568" spans="2:24" s="108" customFormat="1" x14ac:dyDescent="0.2">
      <c r="B2568" s="109"/>
      <c r="D2568" s="109"/>
      <c r="X2568" s="111"/>
    </row>
    <row r="2569" spans="2:24" s="108" customFormat="1" x14ac:dyDescent="0.2">
      <c r="B2569" s="109"/>
      <c r="D2569" s="109"/>
      <c r="X2569" s="111"/>
    </row>
    <row r="2570" spans="2:24" s="108" customFormat="1" x14ac:dyDescent="0.2">
      <c r="B2570" s="109"/>
      <c r="D2570" s="109"/>
      <c r="X2570" s="111"/>
    </row>
    <row r="2571" spans="2:24" s="108" customFormat="1" x14ac:dyDescent="0.2">
      <c r="B2571" s="109"/>
      <c r="D2571" s="109"/>
      <c r="X2571" s="111"/>
    </row>
    <row r="2572" spans="2:24" s="108" customFormat="1" x14ac:dyDescent="0.2">
      <c r="B2572" s="109"/>
      <c r="D2572" s="109"/>
      <c r="X2572" s="111"/>
    </row>
    <row r="2573" spans="2:24" s="108" customFormat="1" x14ac:dyDescent="0.2">
      <c r="B2573" s="109"/>
      <c r="D2573" s="109"/>
      <c r="X2573" s="111"/>
    </row>
    <row r="2574" spans="2:24" s="108" customFormat="1" x14ac:dyDescent="0.2">
      <c r="B2574" s="109"/>
      <c r="D2574" s="109"/>
      <c r="X2574" s="111"/>
    </row>
    <row r="2575" spans="2:24" s="108" customFormat="1" x14ac:dyDescent="0.2">
      <c r="B2575" s="109"/>
      <c r="D2575" s="109"/>
      <c r="X2575" s="111"/>
    </row>
    <row r="2576" spans="2:24" s="108" customFormat="1" x14ac:dyDescent="0.2">
      <c r="B2576" s="109"/>
      <c r="D2576" s="109"/>
      <c r="X2576" s="111"/>
    </row>
    <row r="2577" spans="2:24" s="108" customFormat="1" x14ac:dyDescent="0.2">
      <c r="B2577" s="109"/>
      <c r="D2577" s="109"/>
      <c r="X2577" s="111"/>
    </row>
    <row r="2578" spans="2:24" s="108" customFormat="1" x14ac:dyDescent="0.2">
      <c r="B2578" s="109"/>
      <c r="D2578" s="109"/>
      <c r="X2578" s="111"/>
    </row>
    <row r="2579" spans="2:24" s="108" customFormat="1" x14ac:dyDescent="0.2">
      <c r="B2579" s="109"/>
      <c r="D2579" s="109"/>
      <c r="X2579" s="111"/>
    </row>
    <row r="2580" spans="2:24" s="108" customFormat="1" x14ac:dyDescent="0.2">
      <c r="B2580" s="109"/>
      <c r="D2580" s="109"/>
      <c r="X2580" s="111"/>
    </row>
    <row r="2581" spans="2:24" s="108" customFormat="1" x14ac:dyDescent="0.2">
      <c r="B2581" s="109"/>
      <c r="D2581" s="109"/>
      <c r="X2581" s="111"/>
    </row>
    <row r="2582" spans="2:24" s="108" customFormat="1" x14ac:dyDescent="0.2">
      <c r="B2582" s="109"/>
      <c r="D2582" s="109"/>
      <c r="X2582" s="111"/>
    </row>
    <row r="2583" spans="2:24" s="108" customFormat="1" x14ac:dyDescent="0.2">
      <c r="B2583" s="109"/>
      <c r="D2583" s="109"/>
      <c r="X2583" s="111"/>
    </row>
    <row r="2584" spans="2:24" s="108" customFormat="1" x14ac:dyDescent="0.2">
      <c r="B2584" s="109"/>
      <c r="D2584" s="109"/>
      <c r="X2584" s="111"/>
    </row>
    <row r="2585" spans="2:24" s="108" customFormat="1" x14ac:dyDescent="0.2">
      <c r="B2585" s="109"/>
      <c r="D2585" s="109"/>
      <c r="X2585" s="111"/>
    </row>
    <row r="2586" spans="2:24" s="108" customFormat="1" x14ac:dyDescent="0.2">
      <c r="B2586" s="109"/>
      <c r="D2586" s="109"/>
      <c r="X2586" s="111"/>
    </row>
    <row r="2587" spans="2:24" s="108" customFormat="1" x14ac:dyDescent="0.2">
      <c r="B2587" s="109"/>
      <c r="D2587" s="109"/>
      <c r="X2587" s="111"/>
    </row>
    <row r="2588" spans="2:24" s="108" customFormat="1" x14ac:dyDescent="0.2">
      <c r="B2588" s="109"/>
      <c r="D2588" s="109"/>
      <c r="X2588" s="111"/>
    </row>
    <row r="2589" spans="2:24" s="108" customFormat="1" x14ac:dyDescent="0.2">
      <c r="B2589" s="109"/>
      <c r="D2589" s="109"/>
      <c r="X2589" s="111"/>
    </row>
    <row r="2590" spans="2:24" s="108" customFormat="1" x14ac:dyDescent="0.2">
      <c r="B2590" s="109"/>
      <c r="D2590" s="109"/>
      <c r="X2590" s="111"/>
    </row>
    <row r="2591" spans="2:24" s="108" customFormat="1" x14ac:dyDescent="0.2">
      <c r="B2591" s="109"/>
      <c r="D2591" s="109"/>
      <c r="X2591" s="111"/>
    </row>
    <row r="2592" spans="2:24" s="108" customFormat="1" x14ac:dyDescent="0.2">
      <c r="B2592" s="109"/>
      <c r="D2592" s="109"/>
      <c r="X2592" s="111"/>
    </row>
    <row r="2593" spans="2:24" s="108" customFormat="1" x14ac:dyDescent="0.2">
      <c r="B2593" s="109"/>
      <c r="D2593" s="109"/>
      <c r="X2593" s="111"/>
    </row>
    <row r="2594" spans="2:24" s="108" customFormat="1" x14ac:dyDescent="0.2">
      <c r="B2594" s="109"/>
      <c r="D2594" s="109"/>
      <c r="X2594" s="111"/>
    </row>
    <row r="2595" spans="2:24" s="108" customFormat="1" x14ac:dyDescent="0.2">
      <c r="B2595" s="109"/>
      <c r="D2595" s="109"/>
      <c r="X2595" s="111"/>
    </row>
    <row r="2596" spans="2:24" s="108" customFormat="1" x14ac:dyDescent="0.2">
      <c r="B2596" s="109"/>
      <c r="D2596" s="109"/>
      <c r="X2596" s="111"/>
    </row>
    <row r="2597" spans="2:24" s="108" customFormat="1" x14ac:dyDescent="0.2">
      <c r="B2597" s="109"/>
      <c r="D2597" s="109"/>
      <c r="X2597" s="111"/>
    </row>
    <row r="2598" spans="2:24" s="108" customFormat="1" x14ac:dyDescent="0.2">
      <c r="B2598" s="109"/>
      <c r="D2598" s="109"/>
      <c r="X2598" s="111"/>
    </row>
    <row r="2599" spans="2:24" s="108" customFormat="1" x14ac:dyDescent="0.2">
      <c r="B2599" s="109"/>
      <c r="D2599" s="109"/>
      <c r="X2599" s="111"/>
    </row>
    <row r="2600" spans="2:24" s="108" customFormat="1" x14ac:dyDescent="0.2">
      <c r="B2600" s="109"/>
      <c r="D2600" s="109"/>
      <c r="X2600" s="111"/>
    </row>
    <row r="2601" spans="2:24" s="108" customFormat="1" x14ac:dyDescent="0.2">
      <c r="B2601" s="109"/>
      <c r="D2601" s="109"/>
      <c r="X2601" s="111"/>
    </row>
    <row r="2602" spans="2:24" s="108" customFormat="1" x14ac:dyDescent="0.2">
      <c r="B2602" s="109"/>
      <c r="D2602" s="109"/>
      <c r="X2602" s="111"/>
    </row>
    <row r="2603" spans="2:24" s="108" customFormat="1" x14ac:dyDescent="0.2">
      <c r="B2603" s="109"/>
      <c r="D2603" s="109"/>
      <c r="X2603" s="111"/>
    </row>
    <row r="2604" spans="2:24" s="108" customFormat="1" x14ac:dyDescent="0.2">
      <c r="B2604" s="109"/>
      <c r="D2604" s="109"/>
      <c r="X2604" s="111"/>
    </row>
    <row r="2605" spans="2:24" s="108" customFormat="1" x14ac:dyDescent="0.2">
      <c r="B2605" s="109"/>
      <c r="D2605" s="109"/>
      <c r="X2605" s="111"/>
    </row>
    <row r="2606" spans="2:24" s="108" customFormat="1" x14ac:dyDescent="0.2">
      <c r="B2606" s="109"/>
      <c r="D2606" s="109"/>
      <c r="X2606" s="111"/>
    </row>
    <row r="2607" spans="2:24" s="108" customFormat="1" x14ac:dyDescent="0.2">
      <c r="B2607" s="109"/>
      <c r="D2607" s="109"/>
      <c r="X2607" s="111"/>
    </row>
    <row r="2608" spans="2:24" s="108" customFormat="1" x14ac:dyDescent="0.2">
      <c r="B2608" s="109"/>
      <c r="D2608" s="109"/>
      <c r="X2608" s="111"/>
    </row>
    <row r="2609" spans="2:24" s="108" customFormat="1" x14ac:dyDescent="0.2">
      <c r="B2609" s="109"/>
      <c r="D2609" s="109"/>
      <c r="X2609" s="111"/>
    </row>
    <row r="2610" spans="2:24" s="108" customFormat="1" x14ac:dyDescent="0.2">
      <c r="B2610" s="109"/>
      <c r="D2610" s="109"/>
      <c r="X2610" s="111"/>
    </row>
    <row r="2611" spans="2:24" s="108" customFormat="1" x14ac:dyDescent="0.2">
      <c r="B2611" s="109"/>
      <c r="D2611" s="109"/>
      <c r="X2611" s="111"/>
    </row>
    <row r="2612" spans="2:24" s="108" customFormat="1" x14ac:dyDescent="0.2">
      <c r="B2612" s="109"/>
      <c r="D2612" s="109"/>
      <c r="X2612" s="111"/>
    </row>
    <row r="2613" spans="2:24" s="108" customFormat="1" x14ac:dyDescent="0.2">
      <c r="B2613" s="109"/>
      <c r="D2613" s="109"/>
      <c r="X2613" s="111"/>
    </row>
    <row r="2614" spans="2:24" s="108" customFormat="1" x14ac:dyDescent="0.2">
      <c r="B2614" s="109"/>
      <c r="D2614" s="109"/>
      <c r="X2614" s="111"/>
    </row>
    <row r="2615" spans="2:24" s="108" customFormat="1" x14ac:dyDescent="0.2">
      <c r="B2615" s="109"/>
      <c r="D2615" s="109"/>
      <c r="X2615" s="111"/>
    </row>
    <row r="2616" spans="2:24" s="108" customFormat="1" x14ac:dyDescent="0.2">
      <c r="B2616" s="109"/>
      <c r="D2616" s="109"/>
      <c r="X2616" s="111"/>
    </row>
    <row r="2617" spans="2:24" s="108" customFormat="1" x14ac:dyDescent="0.2">
      <c r="B2617" s="109"/>
      <c r="D2617" s="109"/>
      <c r="X2617" s="111"/>
    </row>
    <row r="2618" spans="2:24" s="108" customFormat="1" x14ac:dyDescent="0.2">
      <c r="B2618" s="109"/>
      <c r="D2618" s="109"/>
      <c r="X2618" s="111"/>
    </row>
    <row r="2619" spans="2:24" s="108" customFormat="1" x14ac:dyDescent="0.2">
      <c r="B2619" s="109"/>
      <c r="D2619" s="109"/>
      <c r="X2619" s="111"/>
    </row>
    <row r="2620" spans="2:24" s="108" customFormat="1" x14ac:dyDescent="0.2">
      <c r="B2620" s="109"/>
      <c r="D2620" s="109"/>
      <c r="X2620" s="111"/>
    </row>
    <row r="2621" spans="2:24" s="108" customFormat="1" x14ac:dyDescent="0.2">
      <c r="B2621" s="109"/>
      <c r="D2621" s="109"/>
      <c r="X2621" s="111"/>
    </row>
    <row r="2622" spans="2:24" s="108" customFormat="1" x14ac:dyDescent="0.2">
      <c r="B2622" s="109"/>
      <c r="D2622" s="109"/>
      <c r="X2622" s="111"/>
    </row>
    <row r="2623" spans="2:24" s="108" customFormat="1" x14ac:dyDescent="0.2">
      <c r="B2623" s="109"/>
      <c r="D2623" s="109"/>
      <c r="X2623" s="111"/>
    </row>
    <row r="2624" spans="2:24" s="108" customFormat="1" x14ac:dyDescent="0.2">
      <c r="B2624" s="109"/>
      <c r="D2624" s="109"/>
      <c r="X2624" s="111"/>
    </row>
    <row r="2625" spans="2:24" s="108" customFormat="1" x14ac:dyDescent="0.2">
      <c r="B2625" s="109"/>
      <c r="D2625" s="109"/>
      <c r="X2625" s="111"/>
    </row>
    <row r="2626" spans="2:24" s="108" customFormat="1" x14ac:dyDescent="0.2">
      <c r="B2626" s="109"/>
      <c r="D2626" s="109"/>
      <c r="X2626" s="111"/>
    </row>
    <row r="2627" spans="2:24" s="108" customFormat="1" x14ac:dyDescent="0.2">
      <c r="B2627" s="109"/>
      <c r="D2627" s="109"/>
      <c r="X2627" s="111"/>
    </row>
    <row r="2628" spans="2:24" s="108" customFormat="1" x14ac:dyDescent="0.2">
      <c r="B2628" s="109"/>
      <c r="D2628" s="109"/>
      <c r="X2628" s="111"/>
    </row>
    <row r="2629" spans="2:24" s="108" customFormat="1" x14ac:dyDescent="0.2">
      <c r="B2629" s="109"/>
      <c r="D2629" s="109"/>
      <c r="X2629" s="111"/>
    </row>
    <row r="2630" spans="2:24" s="108" customFormat="1" x14ac:dyDescent="0.2">
      <c r="B2630" s="109"/>
      <c r="D2630" s="109"/>
      <c r="X2630" s="111"/>
    </row>
    <row r="2631" spans="2:24" s="108" customFormat="1" x14ac:dyDescent="0.2">
      <c r="B2631" s="109"/>
      <c r="D2631" s="109"/>
      <c r="X2631" s="111"/>
    </row>
    <row r="2632" spans="2:24" s="108" customFormat="1" x14ac:dyDescent="0.2">
      <c r="B2632" s="109"/>
      <c r="D2632" s="109"/>
      <c r="X2632" s="111"/>
    </row>
    <row r="2633" spans="2:24" s="108" customFormat="1" x14ac:dyDescent="0.2">
      <c r="B2633" s="109"/>
      <c r="D2633" s="109"/>
      <c r="X2633" s="111"/>
    </row>
    <row r="2634" spans="2:24" s="108" customFormat="1" x14ac:dyDescent="0.2">
      <c r="B2634" s="109"/>
      <c r="D2634" s="109"/>
      <c r="X2634" s="111"/>
    </row>
    <row r="2635" spans="2:24" s="108" customFormat="1" x14ac:dyDescent="0.2">
      <c r="B2635" s="109"/>
      <c r="D2635" s="109"/>
      <c r="X2635" s="111"/>
    </row>
    <row r="2636" spans="2:24" s="108" customFormat="1" x14ac:dyDescent="0.2">
      <c r="B2636" s="109"/>
      <c r="D2636" s="109"/>
      <c r="X2636" s="111"/>
    </row>
    <row r="2637" spans="2:24" s="108" customFormat="1" x14ac:dyDescent="0.2">
      <c r="B2637" s="109"/>
      <c r="D2637" s="109"/>
      <c r="X2637" s="111"/>
    </row>
    <row r="2638" spans="2:24" s="108" customFormat="1" x14ac:dyDescent="0.2">
      <c r="B2638" s="109"/>
      <c r="D2638" s="109"/>
      <c r="X2638" s="111"/>
    </row>
    <row r="2639" spans="2:24" s="108" customFormat="1" x14ac:dyDescent="0.2">
      <c r="B2639" s="109"/>
      <c r="D2639" s="109"/>
      <c r="X2639" s="111"/>
    </row>
    <row r="2640" spans="2:24" s="108" customFormat="1" x14ac:dyDescent="0.2">
      <c r="B2640" s="109"/>
      <c r="D2640" s="109"/>
      <c r="X2640" s="111"/>
    </row>
    <row r="2641" spans="2:24" s="108" customFormat="1" x14ac:dyDescent="0.2">
      <c r="B2641" s="109"/>
      <c r="D2641" s="109"/>
      <c r="X2641" s="111"/>
    </row>
    <row r="2642" spans="2:24" s="108" customFormat="1" x14ac:dyDescent="0.2">
      <c r="B2642" s="109"/>
      <c r="D2642" s="109"/>
      <c r="X2642" s="111"/>
    </row>
    <row r="2643" spans="2:24" s="108" customFormat="1" x14ac:dyDescent="0.2">
      <c r="B2643" s="109"/>
      <c r="D2643" s="109"/>
      <c r="X2643" s="111"/>
    </row>
    <row r="2644" spans="2:24" s="108" customFormat="1" x14ac:dyDescent="0.2">
      <c r="B2644" s="109"/>
      <c r="D2644" s="109"/>
      <c r="X2644" s="111"/>
    </row>
    <row r="2645" spans="2:24" s="108" customFormat="1" x14ac:dyDescent="0.2">
      <c r="B2645" s="109"/>
      <c r="D2645" s="109"/>
      <c r="X2645" s="111"/>
    </row>
    <row r="2646" spans="2:24" s="108" customFormat="1" x14ac:dyDescent="0.2">
      <c r="B2646" s="109"/>
      <c r="D2646" s="109"/>
      <c r="X2646" s="111"/>
    </row>
    <row r="2647" spans="2:24" s="108" customFormat="1" x14ac:dyDescent="0.2">
      <c r="B2647" s="109"/>
      <c r="D2647" s="109"/>
      <c r="X2647" s="111"/>
    </row>
    <row r="2648" spans="2:24" s="108" customFormat="1" x14ac:dyDescent="0.2">
      <c r="B2648" s="109"/>
      <c r="D2648" s="109"/>
      <c r="X2648" s="111"/>
    </row>
    <row r="2649" spans="2:24" s="108" customFormat="1" x14ac:dyDescent="0.2">
      <c r="B2649" s="109"/>
      <c r="D2649" s="109"/>
      <c r="X2649" s="111"/>
    </row>
    <row r="2650" spans="2:24" s="108" customFormat="1" x14ac:dyDescent="0.2">
      <c r="B2650" s="109"/>
      <c r="D2650" s="109"/>
      <c r="X2650" s="111"/>
    </row>
    <row r="2651" spans="2:24" s="108" customFormat="1" x14ac:dyDescent="0.2">
      <c r="B2651" s="109"/>
      <c r="D2651" s="109"/>
      <c r="X2651" s="111"/>
    </row>
    <row r="2652" spans="2:24" s="108" customFormat="1" x14ac:dyDescent="0.2">
      <c r="B2652" s="109"/>
      <c r="D2652" s="109"/>
      <c r="X2652" s="111"/>
    </row>
    <row r="2653" spans="2:24" s="108" customFormat="1" x14ac:dyDescent="0.2">
      <c r="B2653" s="109"/>
      <c r="D2653" s="109"/>
      <c r="X2653" s="111"/>
    </row>
    <row r="2654" spans="2:24" s="108" customFormat="1" x14ac:dyDescent="0.2">
      <c r="B2654" s="109"/>
      <c r="D2654" s="109"/>
      <c r="X2654" s="111"/>
    </row>
    <row r="2655" spans="2:24" s="108" customFormat="1" x14ac:dyDescent="0.2">
      <c r="B2655" s="109"/>
      <c r="D2655" s="109"/>
      <c r="X2655" s="111"/>
    </row>
    <row r="2656" spans="2:24" s="108" customFormat="1" x14ac:dyDescent="0.2">
      <c r="B2656" s="109"/>
      <c r="D2656" s="109"/>
      <c r="X2656" s="111"/>
    </row>
    <row r="2657" spans="2:24" s="108" customFormat="1" x14ac:dyDescent="0.2">
      <c r="B2657" s="109"/>
      <c r="D2657" s="109"/>
      <c r="X2657" s="111"/>
    </row>
    <row r="2658" spans="2:24" s="108" customFormat="1" x14ac:dyDescent="0.2">
      <c r="B2658" s="109"/>
      <c r="D2658" s="109"/>
      <c r="X2658" s="111"/>
    </row>
    <row r="2659" spans="2:24" s="108" customFormat="1" x14ac:dyDescent="0.2">
      <c r="B2659" s="109"/>
      <c r="D2659" s="109"/>
      <c r="X2659" s="111"/>
    </row>
    <row r="2660" spans="2:24" s="108" customFormat="1" x14ac:dyDescent="0.2">
      <c r="B2660" s="109"/>
      <c r="D2660" s="109"/>
      <c r="X2660" s="111"/>
    </row>
    <row r="2661" spans="2:24" s="108" customFormat="1" x14ac:dyDescent="0.2">
      <c r="B2661" s="109"/>
      <c r="D2661" s="109"/>
      <c r="X2661" s="111"/>
    </row>
    <row r="2662" spans="2:24" s="108" customFormat="1" x14ac:dyDescent="0.2">
      <c r="B2662" s="109"/>
      <c r="D2662" s="109"/>
      <c r="X2662" s="111"/>
    </row>
    <row r="2663" spans="2:24" s="108" customFormat="1" x14ac:dyDescent="0.2">
      <c r="B2663" s="109"/>
      <c r="D2663" s="109"/>
      <c r="X2663" s="111"/>
    </row>
    <row r="2664" spans="2:24" s="108" customFormat="1" x14ac:dyDescent="0.2">
      <c r="B2664" s="109"/>
      <c r="D2664" s="109"/>
      <c r="X2664" s="111"/>
    </row>
    <row r="2665" spans="2:24" s="108" customFormat="1" x14ac:dyDescent="0.2">
      <c r="B2665" s="109"/>
      <c r="D2665" s="109"/>
      <c r="X2665" s="111"/>
    </row>
    <row r="2666" spans="2:24" s="108" customFormat="1" x14ac:dyDescent="0.2">
      <c r="B2666" s="109"/>
      <c r="D2666" s="109"/>
      <c r="X2666" s="111"/>
    </row>
    <row r="2667" spans="2:24" s="108" customFormat="1" x14ac:dyDescent="0.2">
      <c r="B2667" s="109"/>
      <c r="D2667" s="109"/>
      <c r="X2667" s="111"/>
    </row>
    <row r="2668" spans="2:24" s="108" customFormat="1" x14ac:dyDescent="0.2">
      <c r="B2668" s="109"/>
      <c r="D2668" s="109"/>
      <c r="X2668" s="111"/>
    </row>
    <row r="2669" spans="2:24" s="108" customFormat="1" x14ac:dyDescent="0.2">
      <c r="B2669" s="109"/>
      <c r="D2669" s="109"/>
      <c r="X2669" s="111"/>
    </row>
    <row r="2670" spans="2:24" s="108" customFormat="1" x14ac:dyDescent="0.2">
      <c r="B2670" s="109"/>
      <c r="D2670" s="109"/>
      <c r="X2670" s="111"/>
    </row>
    <row r="2671" spans="2:24" s="108" customFormat="1" x14ac:dyDescent="0.2">
      <c r="B2671" s="109"/>
      <c r="D2671" s="109"/>
      <c r="X2671" s="111"/>
    </row>
    <row r="2672" spans="2:24" s="108" customFormat="1" x14ac:dyDescent="0.2">
      <c r="B2672" s="109"/>
      <c r="D2672" s="109"/>
      <c r="X2672" s="111"/>
    </row>
    <row r="2673" spans="2:24" s="108" customFormat="1" x14ac:dyDescent="0.2">
      <c r="B2673" s="109"/>
      <c r="D2673" s="109"/>
      <c r="X2673" s="111"/>
    </row>
    <row r="2674" spans="2:24" s="108" customFormat="1" x14ac:dyDescent="0.2">
      <c r="B2674" s="109"/>
      <c r="D2674" s="109"/>
      <c r="X2674" s="111"/>
    </row>
    <row r="2675" spans="2:24" s="108" customFormat="1" x14ac:dyDescent="0.2">
      <c r="B2675" s="109"/>
      <c r="D2675" s="109"/>
      <c r="X2675" s="111"/>
    </row>
    <row r="2676" spans="2:24" s="108" customFormat="1" x14ac:dyDescent="0.2">
      <c r="B2676" s="109"/>
      <c r="D2676" s="109"/>
      <c r="X2676" s="111"/>
    </row>
    <row r="2677" spans="2:24" s="108" customFormat="1" x14ac:dyDescent="0.2">
      <c r="B2677" s="109"/>
      <c r="D2677" s="109"/>
      <c r="X2677" s="111"/>
    </row>
    <row r="2678" spans="2:24" s="108" customFormat="1" x14ac:dyDescent="0.2">
      <c r="B2678" s="109"/>
      <c r="D2678" s="109"/>
      <c r="X2678" s="111"/>
    </row>
    <row r="2679" spans="2:24" s="108" customFormat="1" x14ac:dyDescent="0.2">
      <c r="B2679" s="109"/>
      <c r="D2679" s="109"/>
      <c r="X2679" s="111"/>
    </row>
    <row r="2680" spans="2:24" s="108" customFormat="1" x14ac:dyDescent="0.2">
      <c r="B2680" s="109"/>
      <c r="D2680" s="109"/>
      <c r="X2680" s="111"/>
    </row>
    <row r="2681" spans="2:24" s="108" customFormat="1" x14ac:dyDescent="0.2">
      <c r="B2681" s="109"/>
      <c r="D2681" s="109"/>
      <c r="X2681" s="111"/>
    </row>
    <row r="2682" spans="2:24" s="108" customFormat="1" x14ac:dyDescent="0.2">
      <c r="B2682" s="109"/>
      <c r="D2682" s="109"/>
      <c r="X2682" s="111"/>
    </row>
    <row r="2683" spans="2:24" s="108" customFormat="1" x14ac:dyDescent="0.2">
      <c r="B2683" s="109"/>
      <c r="D2683" s="109"/>
      <c r="X2683" s="111"/>
    </row>
    <row r="2684" spans="2:24" s="108" customFormat="1" x14ac:dyDescent="0.2">
      <c r="B2684" s="109"/>
      <c r="D2684" s="109"/>
      <c r="X2684" s="111"/>
    </row>
    <row r="2685" spans="2:24" s="108" customFormat="1" x14ac:dyDescent="0.2">
      <c r="B2685" s="109"/>
      <c r="D2685" s="109"/>
      <c r="X2685" s="111"/>
    </row>
    <row r="2686" spans="2:24" s="108" customFormat="1" x14ac:dyDescent="0.2">
      <c r="B2686" s="109"/>
      <c r="D2686" s="109"/>
      <c r="X2686" s="111"/>
    </row>
    <row r="2687" spans="2:24" s="108" customFormat="1" x14ac:dyDescent="0.2">
      <c r="B2687" s="109"/>
      <c r="D2687" s="109"/>
      <c r="X2687" s="111"/>
    </row>
    <row r="2688" spans="2:24" s="108" customFormat="1" x14ac:dyDescent="0.2">
      <c r="B2688" s="109"/>
      <c r="D2688" s="109"/>
      <c r="X2688" s="111"/>
    </row>
    <row r="2689" spans="2:24" s="108" customFormat="1" x14ac:dyDescent="0.2">
      <c r="B2689" s="109"/>
      <c r="D2689" s="109"/>
      <c r="X2689" s="111"/>
    </row>
    <row r="2690" spans="2:24" s="108" customFormat="1" x14ac:dyDescent="0.2">
      <c r="B2690" s="109"/>
      <c r="D2690" s="109"/>
      <c r="X2690" s="111"/>
    </row>
    <row r="2691" spans="2:24" s="108" customFormat="1" x14ac:dyDescent="0.2">
      <c r="B2691" s="109"/>
      <c r="D2691" s="109"/>
      <c r="X2691" s="111"/>
    </row>
    <row r="2692" spans="2:24" s="108" customFormat="1" x14ac:dyDescent="0.2">
      <c r="B2692" s="109"/>
      <c r="D2692" s="109"/>
      <c r="X2692" s="111"/>
    </row>
    <row r="2693" spans="2:24" s="108" customFormat="1" x14ac:dyDescent="0.2">
      <c r="B2693" s="109"/>
      <c r="D2693" s="109"/>
      <c r="X2693" s="111"/>
    </row>
    <row r="2694" spans="2:24" s="108" customFormat="1" x14ac:dyDescent="0.2">
      <c r="B2694" s="109"/>
      <c r="D2694" s="109"/>
      <c r="X2694" s="111"/>
    </row>
    <row r="2695" spans="2:24" s="108" customFormat="1" x14ac:dyDescent="0.2">
      <c r="B2695" s="109"/>
      <c r="D2695" s="109"/>
      <c r="X2695" s="111"/>
    </row>
    <row r="2696" spans="2:24" s="108" customFormat="1" x14ac:dyDescent="0.2">
      <c r="B2696" s="109"/>
      <c r="D2696" s="109"/>
      <c r="X2696" s="111"/>
    </row>
    <row r="2697" spans="2:24" s="108" customFormat="1" x14ac:dyDescent="0.2">
      <c r="B2697" s="109"/>
      <c r="D2697" s="109"/>
      <c r="X2697" s="111"/>
    </row>
    <row r="2698" spans="2:24" s="108" customFormat="1" x14ac:dyDescent="0.2">
      <c r="B2698" s="109"/>
      <c r="D2698" s="109"/>
      <c r="X2698" s="111"/>
    </row>
    <row r="2699" spans="2:24" s="108" customFormat="1" x14ac:dyDescent="0.2">
      <c r="B2699" s="109"/>
      <c r="D2699" s="109"/>
      <c r="X2699" s="111"/>
    </row>
    <row r="2700" spans="2:24" s="108" customFormat="1" x14ac:dyDescent="0.2">
      <c r="B2700" s="109"/>
      <c r="D2700" s="109"/>
      <c r="X2700" s="111"/>
    </row>
    <row r="2701" spans="2:24" s="108" customFormat="1" x14ac:dyDescent="0.2">
      <c r="B2701" s="109"/>
      <c r="D2701" s="109"/>
      <c r="X2701" s="111"/>
    </row>
    <row r="2702" spans="2:24" s="108" customFormat="1" x14ac:dyDescent="0.2">
      <c r="B2702" s="109"/>
      <c r="D2702" s="109"/>
      <c r="X2702" s="111"/>
    </row>
    <row r="2703" spans="2:24" s="108" customFormat="1" x14ac:dyDescent="0.2">
      <c r="B2703" s="109"/>
      <c r="D2703" s="109"/>
      <c r="X2703" s="111"/>
    </row>
    <row r="2704" spans="2:24" s="108" customFormat="1" x14ac:dyDescent="0.2">
      <c r="B2704" s="109"/>
      <c r="D2704" s="109"/>
      <c r="X2704" s="111"/>
    </row>
    <row r="2705" spans="2:24" s="108" customFormat="1" x14ac:dyDescent="0.2">
      <c r="B2705" s="109"/>
      <c r="D2705" s="109"/>
      <c r="X2705" s="111"/>
    </row>
    <row r="2706" spans="2:24" s="108" customFormat="1" x14ac:dyDescent="0.2">
      <c r="B2706" s="109"/>
      <c r="D2706" s="109"/>
      <c r="X2706" s="111"/>
    </row>
    <row r="2707" spans="2:24" s="108" customFormat="1" x14ac:dyDescent="0.2">
      <c r="B2707" s="109"/>
      <c r="D2707" s="109"/>
      <c r="X2707" s="111"/>
    </row>
    <row r="2708" spans="2:24" s="108" customFormat="1" x14ac:dyDescent="0.2">
      <c r="B2708" s="109"/>
      <c r="D2708" s="109"/>
      <c r="X2708" s="111"/>
    </row>
    <row r="2709" spans="2:24" s="108" customFormat="1" x14ac:dyDescent="0.2">
      <c r="B2709" s="109"/>
      <c r="D2709" s="109"/>
      <c r="X2709" s="111"/>
    </row>
    <row r="2710" spans="2:24" s="108" customFormat="1" x14ac:dyDescent="0.2">
      <c r="B2710" s="109"/>
      <c r="D2710" s="109"/>
      <c r="X2710" s="111"/>
    </row>
    <row r="2711" spans="2:24" s="108" customFormat="1" x14ac:dyDescent="0.2">
      <c r="B2711" s="109"/>
      <c r="D2711" s="109"/>
      <c r="X2711" s="111"/>
    </row>
    <row r="2712" spans="2:24" s="108" customFormat="1" x14ac:dyDescent="0.2">
      <c r="B2712" s="109"/>
      <c r="D2712" s="109"/>
      <c r="X2712" s="111"/>
    </row>
    <row r="2713" spans="2:24" s="108" customFormat="1" x14ac:dyDescent="0.2">
      <c r="B2713" s="109"/>
      <c r="D2713" s="109"/>
      <c r="X2713" s="111"/>
    </row>
    <row r="2714" spans="2:24" s="108" customFormat="1" x14ac:dyDescent="0.2">
      <c r="B2714" s="109"/>
      <c r="D2714" s="109"/>
      <c r="X2714" s="111"/>
    </row>
    <row r="2715" spans="2:24" s="108" customFormat="1" x14ac:dyDescent="0.2">
      <c r="B2715" s="109"/>
      <c r="D2715" s="109"/>
      <c r="X2715" s="111"/>
    </row>
    <row r="2716" spans="2:24" s="108" customFormat="1" x14ac:dyDescent="0.2">
      <c r="B2716" s="109"/>
      <c r="D2716" s="109"/>
      <c r="X2716" s="111"/>
    </row>
    <row r="2717" spans="2:24" s="108" customFormat="1" x14ac:dyDescent="0.2">
      <c r="B2717" s="109"/>
      <c r="D2717" s="109"/>
      <c r="X2717" s="111"/>
    </row>
    <row r="2718" spans="2:24" s="108" customFormat="1" x14ac:dyDescent="0.2">
      <c r="B2718" s="109"/>
      <c r="D2718" s="109"/>
      <c r="X2718" s="111"/>
    </row>
    <row r="2719" spans="2:24" s="108" customFormat="1" x14ac:dyDescent="0.2">
      <c r="B2719" s="109"/>
      <c r="D2719" s="109"/>
      <c r="X2719" s="111"/>
    </row>
    <row r="2720" spans="2:24" s="108" customFormat="1" x14ac:dyDescent="0.2">
      <c r="B2720" s="109"/>
      <c r="D2720" s="109"/>
      <c r="X2720" s="111"/>
    </row>
    <row r="2721" spans="2:24" s="108" customFormat="1" x14ac:dyDescent="0.2">
      <c r="B2721" s="109"/>
      <c r="D2721" s="109"/>
      <c r="X2721" s="111"/>
    </row>
    <row r="2722" spans="2:24" s="108" customFormat="1" x14ac:dyDescent="0.2">
      <c r="B2722" s="109"/>
      <c r="D2722" s="109"/>
      <c r="X2722" s="111"/>
    </row>
    <row r="2723" spans="2:24" s="108" customFormat="1" x14ac:dyDescent="0.2">
      <c r="B2723" s="109"/>
      <c r="D2723" s="109"/>
      <c r="X2723" s="111"/>
    </row>
    <row r="2724" spans="2:24" s="108" customFormat="1" x14ac:dyDescent="0.2">
      <c r="B2724" s="109"/>
      <c r="D2724" s="109"/>
      <c r="X2724" s="111"/>
    </row>
    <row r="2725" spans="2:24" s="108" customFormat="1" x14ac:dyDescent="0.2">
      <c r="B2725" s="109"/>
      <c r="D2725" s="109"/>
      <c r="X2725" s="111"/>
    </row>
    <row r="2726" spans="2:24" s="108" customFormat="1" x14ac:dyDescent="0.2">
      <c r="B2726" s="109"/>
      <c r="D2726" s="109"/>
      <c r="X2726" s="111"/>
    </row>
    <row r="2727" spans="2:24" s="108" customFormat="1" x14ac:dyDescent="0.2">
      <c r="B2727" s="109"/>
      <c r="D2727" s="109"/>
      <c r="X2727" s="111"/>
    </row>
    <row r="2728" spans="2:24" s="108" customFormat="1" x14ac:dyDescent="0.2">
      <c r="B2728" s="109"/>
      <c r="D2728" s="109"/>
      <c r="X2728" s="111"/>
    </row>
    <row r="2729" spans="2:24" s="108" customFormat="1" x14ac:dyDescent="0.2">
      <c r="B2729" s="109"/>
      <c r="D2729" s="109"/>
      <c r="X2729" s="111"/>
    </row>
    <row r="2730" spans="2:24" s="108" customFormat="1" x14ac:dyDescent="0.2">
      <c r="B2730" s="109"/>
      <c r="D2730" s="109"/>
      <c r="X2730" s="111"/>
    </row>
    <row r="2731" spans="2:24" s="108" customFormat="1" x14ac:dyDescent="0.2">
      <c r="B2731" s="109"/>
      <c r="D2731" s="109"/>
      <c r="X2731" s="111"/>
    </row>
    <row r="2732" spans="2:24" s="108" customFormat="1" x14ac:dyDescent="0.2">
      <c r="B2732" s="109"/>
      <c r="D2732" s="109"/>
      <c r="X2732" s="111"/>
    </row>
    <row r="2733" spans="2:24" s="108" customFormat="1" x14ac:dyDescent="0.2">
      <c r="B2733" s="109"/>
      <c r="D2733" s="109"/>
      <c r="X2733" s="111"/>
    </row>
    <row r="2734" spans="2:24" s="108" customFormat="1" x14ac:dyDescent="0.2">
      <c r="B2734" s="109"/>
      <c r="D2734" s="109"/>
      <c r="X2734" s="111"/>
    </row>
    <row r="2735" spans="2:24" s="108" customFormat="1" x14ac:dyDescent="0.2">
      <c r="B2735" s="109"/>
      <c r="D2735" s="109"/>
      <c r="X2735" s="111"/>
    </row>
    <row r="2736" spans="2:24" s="108" customFormat="1" x14ac:dyDescent="0.2">
      <c r="B2736" s="109"/>
      <c r="D2736" s="109"/>
      <c r="X2736" s="111"/>
    </row>
    <row r="2737" spans="2:24" s="108" customFormat="1" x14ac:dyDescent="0.2">
      <c r="B2737" s="109"/>
      <c r="D2737" s="109"/>
      <c r="X2737" s="111"/>
    </row>
    <row r="2738" spans="2:24" s="108" customFormat="1" x14ac:dyDescent="0.2">
      <c r="B2738" s="109"/>
      <c r="D2738" s="109"/>
      <c r="X2738" s="111"/>
    </row>
    <row r="2739" spans="2:24" s="108" customFormat="1" x14ac:dyDescent="0.2">
      <c r="B2739" s="109"/>
      <c r="D2739" s="109"/>
      <c r="X2739" s="111"/>
    </row>
    <row r="2740" spans="2:24" s="108" customFormat="1" x14ac:dyDescent="0.2">
      <c r="B2740" s="109"/>
      <c r="D2740" s="109"/>
      <c r="X2740" s="111"/>
    </row>
    <row r="2741" spans="2:24" s="108" customFormat="1" x14ac:dyDescent="0.2">
      <c r="B2741" s="109"/>
      <c r="D2741" s="109"/>
      <c r="X2741" s="111"/>
    </row>
    <row r="2742" spans="2:24" s="108" customFormat="1" x14ac:dyDescent="0.2">
      <c r="B2742" s="109"/>
      <c r="D2742" s="109"/>
      <c r="X2742" s="111"/>
    </row>
    <row r="2743" spans="2:24" s="108" customFormat="1" x14ac:dyDescent="0.2">
      <c r="B2743" s="109"/>
      <c r="D2743" s="109"/>
      <c r="X2743" s="111"/>
    </row>
    <row r="2744" spans="2:24" s="108" customFormat="1" x14ac:dyDescent="0.2">
      <c r="B2744" s="109"/>
      <c r="D2744" s="109"/>
      <c r="X2744" s="111"/>
    </row>
    <row r="2745" spans="2:24" s="108" customFormat="1" x14ac:dyDescent="0.2">
      <c r="B2745" s="109"/>
      <c r="D2745" s="109"/>
      <c r="X2745" s="111"/>
    </row>
    <row r="2746" spans="2:24" s="108" customFormat="1" x14ac:dyDescent="0.2">
      <c r="B2746" s="109"/>
      <c r="D2746" s="109"/>
      <c r="X2746" s="111"/>
    </row>
    <row r="2747" spans="2:24" s="108" customFormat="1" x14ac:dyDescent="0.2">
      <c r="B2747" s="109"/>
      <c r="D2747" s="109"/>
      <c r="X2747" s="111"/>
    </row>
    <row r="2748" spans="2:24" s="108" customFormat="1" x14ac:dyDescent="0.2">
      <c r="B2748" s="109"/>
      <c r="D2748" s="109"/>
      <c r="X2748" s="111"/>
    </row>
    <row r="2749" spans="2:24" s="108" customFormat="1" x14ac:dyDescent="0.2">
      <c r="B2749" s="109"/>
      <c r="D2749" s="109"/>
      <c r="X2749" s="111"/>
    </row>
    <row r="2750" spans="2:24" s="108" customFormat="1" x14ac:dyDescent="0.2">
      <c r="B2750" s="109"/>
      <c r="D2750" s="109"/>
      <c r="X2750" s="111"/>
    </row>
    <row r="2751" spans="2:24" s="108" customFormat="1" x14ac:dyDescent="0.2">
      <c r="B2751" s="109"/>
      <c r="D2751" s="109"/>
      <c r="X2751" s="111"/>
    </row>
    <row r="2752" spans="2:24" s="108" customFormat="1" x14ac:dyDescent="0.2">
      <c r="B2752" s="109"/>
      <c r="D2752" s="109"/>
      <c r="X2752" s="111"/>
    </row>
    <row r="2753" spans="2:24" s="108" customFormat="1" x14ac:dyDescent="0.2">
      <c r="B2753" s="109"/>
      <c r="D2753" s="109"/>
      <c r="X2753" s="111"/>
    </row>
    <row r="2754" spans="2:24" s="108" customFormat="1" x14ac:dyDescent="0.2">
      <c r="B2754" s="109"/>
      <c r="D2754" s="109"/>
      <c r="X2754" s="111"/>
    </row>
    <row r="2755" spans="2:24" s="108" customFormat="1" x14ac:dyDescent="0.2">
      <c r="B2755" s="109"/>
      <c r="D2755" s="109"/>
      <c r="X2755" s="111"/>
    </row>
    <row r="2756" spans="2:24" s="108" customFormat="1" x14ac:dyDescent="0.2">
      <c r="B2756" s="109"/>
      <c r="D2756" s="109"/>
      <c r="X2756" s="111"/>
    </row>
    <row r="2757" spans="2:24" s="108" customFormat="1" x14ac:dyDescent="0.2">
      <c r="B2757" s="109"/>
      <c r="D2757" s="109"/>
      <c r="X2757" s="111"/>
    </row>
    <row r="2758" spans="2:24" s="108" customFormat="1" x14ac:dyDescent="0.2">
      <c r="B2758" s="109"/>
      <c r="D2758" s="109"/>
      <c r="X2758" s="111"/>
    </row>
    <row r="2759" spans="2:24" s="108" customFormat="1" x14ac:dyDescent="0.2">
      <c r="B2759" s="109"/>
      <c r="D2759" s="109"/>
      <c r="X2759" s="111"/>
    </row>
    <row r="2760" spans="2:24" s="108" customFormat="1" x14ac:dyDescent="0.2">
      <c r="B2760" s="109"/>
      <c r="D2760" s="109"/>
      <c r="X2760" s="111"/>
    </row>
    <row r="2761" spans="2:24" s="108" customFormat="1" x14ac:dyDescent="0.2">
      <c r="B2761" s="109"/>
      <c r="D2761" s="109"/>
      <c r="X2761" s="111"/>
    </row>
    <row r="2762" spans="2:24" s="108" customFormat="1" x14ac:dyDescent="0.2">
      <c r="B2762" s="109"/>
      <c r="D2762" s="109"/>
      <c r="X2762" s="111"/>
    </row>
    <row r="2763" spans="2:24" s="108" customFormat="1" x14ac:dyDescent="0.2">
      <c r="B2763" s="109"/>
      <c r="D2763" s="109"/>
      <c r="X2763" s="111"/>
    </row>
    <row r="2764" spans="2:24" s="108" customFormat="1" x14ac:dyDescent="0.2">
      <c r="B2764" s="109"/>
      <c r="D2764" s="109"/>
      <c r="X2764" s="111"/>
    </row>
    <row r="2765" spans="2:24" s="108" customFormat="1" x14ac:dyDescent="0.2">
      <c r="B2765" s="109"/>
      <c r="D2765" s="109"/>
      <c r="X2765" s="111"/>
    </row>
    <row r="2766" spans="2:24" s="108" customFormat="1" x14ac:dyDescent="0.2">
      <c r="B2766" s="109"/>
      <c r="D2766" s="109"/>
      <c r="X2766" s="111"/>
    </row>
    <row r="2767" spans="2:24" s="108" customFormat="1" x14ac:dyDescent="0.2">
      <c r="B2767" s="109"/>
      <c r="D2767" s="109"/>
      <c r="X2767" s="111"/>
    </row>
    <row r="2768" spans="2:24" s="108" customFormat="1" x14ac:dyDescent="0.2">
      <c r="B2768" s="109"/>
      <c r="D2768" s="109"/>
      <c r="X2768" s="111"/>
    </row>
    <row r="2769" spans="2:24" s="108" customFormat="1" x14ac:dyDescent="0.2">
      <c r="B2769" s="109"/>
      <c r="D2769" s="109"/>
      <c r="X2769" s="111"/>
    </row>
    <row r="2770" spans="2:24" s="108" customFormat="1" x14ac:dyDescent="0.2">
      <c r="B2770" s="109"/>
      <c r="D2770" s="109"/>
      <c r="X2770" s="111"/>
    </row>
    <row r="2771" spans="2:24" s="108" customFormat="1" x14ac:dyDescent="0.2">
      <c r="B2771" s="109"/>
      <c r="D2771" s="109"/>
      <c r="X2771" s="111"/>
    </row>
    <row r="2772" spans="2:24" s="108" customFormat="1" x14ac:dyDescent="0.2">
      <c r="B2772" s="109"/>
      <c r="D2772" s="109"/>
      <c r="X2772" s="111"/>
    </row>
    <row r="2773" spans="2:24" s="108" customFormat="1" x14ac:dyDescent="0.2">
      <c r="B2773" s="109"/>
      <c r="D2773" s="109"/>
      <c r="X2773" s="111"/>
    </row>
    <row r="2774" spans="2:24" s="108" customFormat="1" x14ac:dyDescent="0.2">
      <c r="B2774" s="109"/>
      <c r="D2774" s="109"/>
      <c r="X2774" s="111"/>
    </row>
    <row r="2775" spans="2:24" s="108" customFormat="1" x14ac:dyDescent="0.2">
      <c r="B2775" s="109"/>
      <c r="D2775" s="109"/>
      <c r="X2775" s="111"/>
    </row>
    <row r="2776" spans="2:24" s="108" customFormat="1" x14ac:dyDescent="0.2">
      <c r="B2776" s="109"/>
      <c r="D2776" s="109"/>
      <c r="X2776" s="111"/>
    </row>
    <row r="2777" spans="2:24" s="108" customFormat="1" x14ac:dyDescent="0.2">
      <c r="B2777" s="109"/>
      <c r="D2777" s="109"/>
      <c r="X2777" s="111"/>
    </row>
    <row r="2778" spans="2:24" s="108" customFormat="1" x14ac:dyDescent="0.2">
      <c r="B2778" s="109"/>
      <c r="D2778" s="109"/>
      <c r="X2778" s="111"/>
    </row>
    <row r="2779" spans="2:24" s="108" customFormat="1" x14ac:dyDescent="0.2">
      <c r="B2779" s="109"/>
      <c r="D2779" s="109"/>
      <c r="X2779" s="111"/>
    </row>
    <row r="2780" spans="2:24" s="108" customFormat="1" x14ac:dyDescent="0.2">
      <c r="B2780" s="109"/>
      <c r="D2780" s="109"/>
      <c r="X2780" s="111"/>
    </row>
    <row r="2781" spans="2:24" s="108" customFormat="1" x14ac:dyDescent="0.2">
      <c r="B2781" s="109"/>
      <c r="D2781" s="109"/>
      <c r="X2781" s="111"/>
    </row>
    <row r="2782" spans="2:24" s="108" customFormat="1" x14ac:dyDescent="0.2">
      <c r="B2782" s="109"/>
      <c r="D2782" s="109"/>
      <c r="X2782" s="111"/>
    </row>
    <row r="2783" spans="2:24" s="108" customFormat="1" x14ac:dyDescent="0.2">
      <c r="B2783" s="109"/>
      <c r="D2783" s="109"/>
      <c r="X2783" s="111"/>
    </row>
    <row r="2784" spans="2:24" s="108" customFormat="1" x14ac:dyDescent="0.2">
      <c r="B2784" s="109"/>
      <c r="D2784" s="109"/>
      <c r="X2784" s="111"/>
    </row>
    <row r="2785" spans="2:24" s="108" customFormat="1" x14ac:dyDescent="0.2">
      <c r="B2785" s="109"/>
      <c r="D2785" s="109"/>
      <c r="X2785" s="111"/>
    </row>
    <row r="2786" spans="2:24" s="108" customFormat="1" x14ac:dyDescent="0.2">
      <c r="B2786" s="109"/>
      <c r="D2786" s="109"/>
      <c r="X2786" s="111"/>
    </row>
    <row r="2787" spans="2:24" s="108" customFormat="1" x14ac:dyDescent="0.2">
      <c r="B2787" s="109"/>
      <c r="D2787" s="109"/>
      <c r="X2787" s="111"/>
    </row>
    <row r="2788" spans="2:24" s="108" customFormat="1" x14ac:dyDescent="0.2">
      <c r="B2788" s="109"/>
      <c r="D2788" s="109"/>
      <c r="X2788" s="111"/>
    </row>
    <row r="2789" spans="2:24" s="108" customFormat="1" x14ac:dyDescent="0.2">
      <c r="B2789" s="109"/>
      <c r="D2789" s="109"/>
      <c r="X2789" s="111"/>
    </row>
    <row r="2790" spans="2:24" s="108" customFormat="1" x14ac:dyDescent="0.2">
      <c r="B2790" s="109"/>
      <c r="D2790" s="109"/>
      <c r="X2790" s="111"/>
    </row>
    <row r="2791" spans="2:24" s="108" customFormat="1" x14ac:dyDescent="0.2">
      <c r="B2791" s="109"/>
      <c r="D2791" s="109"/>
      <c r="X2791" s="111"/>
    </row>
    <row r="2792" spans="2:24" s="108" customFormat="1" x14ac:dyDescent="0.2">
      <c r="B2792" s="109"/>
      <c r="D2792" s="109"/>
      <c r="X2792" s="111"/>
    </row>
    <row r="2793" spans="2:24" s="108" customFormat="1" x14ac:dyDescent="0.2">
      <c r="B2793" s="109"/>
      <c r="D2793" s="109"/>
      <c r="X2793" s="111"/>
    </row>
    <row r="2794" spans="2:24" s="108" customFormat="1" x14ac:dyDescent="0.2">
      <c r="B2794" s="109"/>
      <c r="D2794" s="109"/>
      <c r="X2794" s="111"/>
    </row>
    <row r="2795" spans="2:24" s="108" customFormat="1" x14ac:dyDescent="0.2">
      <c r="B2795" s="109"/>
      <c r="D2795" s="109"/>
      <c r="X2795" s="111"/>
    </row>
    <row r="2796" spans="2:24" s="108" customFormat="1" x14ac:dyDescent="0.2">
      <c r="B2796" s="109"/>
      <c r="D2796" s="109"/>
      <c r="X2796" s="111"/>
    </row>
    <row r="2797" spans="2:24" s="108" customFormat="1" x14ac:dyDescent="0.2">
      <c r="B2797" s="109"/>
      <c r="D2797" s="109"/>
      <c r="X2797" s="111"/>
    </row>
    <row r="2798" spans="2:24" s="108" customFormat="1" x14ac:dyDescent="0.2">
      <c r="B2798" s="109"/>
      <c r="D2798" s="109"/>
      <c r="X2798" s="111"/>
    </row>
    <row r="2799" spans="2:24" s="108" customFormat="1" x14ac:dyDescent="0.2">
      <c r="B2799" s="109"/>
      <c r="D2799" s="109"/>
      <c r="X2799" s="111"/>
    </row>
    <row r="2800" spans="2:24" s="108" customFormat="1" x14ac:dyDescent="0.2">
      <c r="B2800" s="109"/>
      <c r="D2800" s="109"/>
      <c r="X2800" s="111"/>
    </row>
    <row r="2801" spans="2:24" s="108" customFormat="1" x14ac:dyDescent="0.2">
      <c r="B2801" s="109"/>
      <c r="D2801" s="109"/>
      <c r="X2801" s="111"/>
    </row>
    <row r="2802" spans="2:24" s="108" customFormat="1" x14ac:dyDescent="0.2">
      <c r="B2802" s="109"/>
      <c r="D2802" s="109"/>
      <c r="X2802" s="111"/>
    </row>
    <row r="2803" spans="2:24" s="108" customFormat="1" x14ac:dyDescent="0.2">
      <c r="B2803" s="109"/>
      <c r="D2803" s="109"/>
      <c r="X2803" s="111"/>
    </row>
    <row r="2804" spans="2:24" s="108" customFormat="1" x14ac:dyDescent="0.2">
      <c r="B2804" s="109"/>
      <c r="D2804" s="109"/>
      <c r="X2804" s="111"/>
    </row>
    <row r="2805" spans="2:24" s="108" customFormat="1" x14ac:dyDescent="0.2">
      <c r="B2805" s="109"/>
      <c r="D2805" s="109"/>
      <c r="X2805" s="111"/>
    </row>
    <row r="2806" spans="2:24" s="108" customFormat="1" x14ac:dyDescent="0.2">
      <c r="B2806" s="109"/>
      <c r="D2806" s="109"/>
      <c r="X2806" s="111"/>
    </row>
    <row r="2807" spans="2:24" s="108" customFormat="1" x14ac:dyDescent="0.2">
      <c r="B2807" s="109"/>
      <c r="D2807" s="109"/>
      <c r="X2807" s="111"/>
    </row>
    <row r="2808" spans="2:24" s="108" customFormat="1" x14ac:dyDescent="0.2">
      <c r="B2808" s="109"/>
      <c r="D2808" s="109"/>
      <c r="X2808" s="111"/>
    </row>
    <row r="2809" spans="2:24" s="108" customFormat="1" x14ac:dyDescent="0.2">
      <c r="B2809" s="109"/>
      <c r="D2809" s="109"/>
      <c r="X2809" s="111"/>
    </row>
    <row r="2810" spans="2:24" s="108" customFormat="1" x14ac:dyDescent="0.2">
      <c r="B2810" s="109"/>
      <c r="D2810" s="109"/>
      <c r="X2810" s="111"/>
    </row>
    <row r="2811" spans="2:24" s="108" customFormat="1" x14ac:dyDescent="0.2">
      <c r="B2811" s="109"/>
      <c r="D2811" s="109"/>
      <c r="X2811" s="111"/>
    </row>
    <row r="2812" spans="2:24" s="108" customFormat="1" x14ac:dyDescent="0.2">
      <c r="B2812" s="109"/>
      <c r="D2812" s="109"/>
      <c r="X2812" s="111"/>
    </row>
    <row r="2813" spans="2:24" s="108" customFormat="1" x14ac:dyDescent="0.2">
      <c r="B2813" s="109"/>
      <c r="D2813" s="109"/>
      <c r="X2813" s="111"/>
    </row>
    <row r="2814" spans="2:24" s="108" customFormat="1" x14ac:dyDescent="0.2">
      <c r="B2814" s="109"/>
      <c r="D2814" s="109"/>
      <c r="X2814" s="111"/>
    </row>
    <row r="2815" spans="2:24" s="108" customFormat="1" x14ac:dyDescent="0.2">
      <c r="B2815" s="109"/>
      <c r="D2815" s="109"/>
      <c r="X2815" s="111"/>
    </row>
    <row r="2816" spans="2:24" s="108" customFormat="1" x14ac:dyDescent="0.2">
      <c r="B2816" s="109"/>
      <c r="D2816" s="109"/>
      <c r="X2816" s="111"/>
    </row>
    <row r="2817" spans="2:24" s="108" customFormat="1" x14ac:dyDescent="0.2">
      <c r="B2817" s="109"/>
      <c r="D2817" s="109"/>
      <c r="X2817" s="111"/>
    </row>
    <row r="2818" spans="2:24" s="108" customFormat="1" x14ac:dyDescent="0.2">
      <c r="B2818" s="109"/>
      <c r="D2818" s="109"/>
      <c r="X2818" s="111"/>
    </row>
    <row r="2819" spans="2:24" s="108" customFormat="1" x14ac:dyDescent="0.2">
      <c r="B2819" s="109"/>
      <c r="D2819" s="109"/>
      <c r="X2819" s="111"/>
    </row>
    <row r="2820" spans="2:24" s="108" customFormat="1" x14ac:dyDescent="0.2">
      <c r="B2820" s="109"/>
      <c r="D2820" s="109"/>
      <c r="X2820" s="111"/>
    </row>
    <row r="2821" spans="2:24" s="108" customFormat="1" x14ac:dyDescent="0.2">
      <c r="B2821" s="109"/>
      <c r="D2821" s="109"/>
      <c r="X2821" s="111"/>
    </row>
    <row r="2822" spans="2:24" s="108" customFormat="1" x14ac:dyDescent="0.2">
      <c r="B2822" s="109"/>
      <c r="D2822" s="109"/>
      <c r="X2822" s="111"/>
    </row>
    <row r="2823" spans="2:24" s="108" customFormat="1" x14ac:dyDescent="0.2">
      <c r="B2823" s="109"/>
      <c r="D2823" s="109"/>
      <c r="X2823" s="111"/>
    </row>
    <row r="2824" spans="2:24" s="108" customFormat="1" x14ac:dyDescent="0.2">
      <c r="B2824" s="109"/>
      <c r="D2824" s="109"/>
      <c r="X2824" s="111"/>
    </row>
    <row r="2825" spans="2:24" s="108" customFormat="1" x14ac:dyDescent="0.2">
      <c r="B2825" s="109"/>
      <c r="D2825" s="109"/>
      <c r="X2825" s="111"/>
    </row>
    <row r="2826" spans="2:24" s="108" customFormat="1" x14ac:dyDescent="0.2">
      <c r="B2826" s="109"/>
      <c r="D2826" s="109"/>
      <c r="X2826" s="111"/>
    </row>
    <row r="2827" spans="2:24" s="108" customFormat="1" x14ac:dyDescent="0.2">
      <c r="B2827" s="109"/>
      <c r="D2827" s="109"/>
      <c r="X2827" s="111"/>
    </row>
    <row r="2828" spans="2:24" s="108" customFormat="1" x14ac:dyDescent="0.2">
      <c r="B2828" s="109"/>
      <c r="D2828" s="109"/>
      <c r="X2828" s="111"/>
    </row>
    <row r="2829" spans="2:24" s="108" customFormat="1" x14ac:dyDescent="0.2">
      <c r="B2829" s="109"/>
      <c r="D2829" s="109"/>
      <c r="X2829" s="111"/>
    </row>
    <row r="2830" spans="2:24" s="108" customFormat="1" x14ac:dyDescent="0.2">
      <c r="B2830" s="109"/>
      <c r="D2830" s="109"/>
      <c r="X2830" s="111"/>
    </row>
    <row r="2831" spans="2:24" s="108" customFormat="1" x14ac:dyDescent="0.2">
      <c r="B2831" s="109"/>
      <c r="D2831" s="109"/>
      <c r="X2831" s="111"/>
    </row>
    <row r="2832" spans="2:24" s="108" customFormat="1" x14ac:dyDescent="0.2">
      <c r="B2832" s="109"/>
      <c r="D2832" s="109"/>
      <c r="X2832" s="111"/>
    </row>
    <row r="2833" spans="2:24" s="108" customFormat="1" x14ac:dyDescent="0.2">
      <c r="B2833" s="109"/>
      <c r="D2833" s="109"/>
      <c r="X2833" s="111"/>
    </row>
    <row r="2834" spans="2:24" s="108" customFormat="1" x14ac:dyDescent="0.2">
      <c r="B2834" s="109"/>
      <c r="D2834" s="109"/>
      <c r="X2834" s="111"/>
    </row>
    <row r="2835" spans="2:24" s="108" customFormat="1" x14ac:dyDescent="0.2">
      <c r="B2835" s="109"/>
      <c r="D2835" s="109"/>
      <c r="X2835" s="111"/>
    </row>
    <row r="2836" spans="2:24" s="108" customFormat="1" x14ac:dyDescent="0.2">
      <c r="B2836" s="109"/>
      <c r="D2836" s="109"/>
      <c r="X2836" s="111"/>
    </row>
    <row r="2837" spans="2:24" s="108" customFormat="1" x14ac:dyDescent="0.2">
      <c r="B2837" s="109"/>
      <c r="D2837" s="109"/>
      <c r="X2837" s="111"/>
    </row>
    <row r="2838" spans="2:24" s="108" customFormat="1" x14ac:dyDescent="0.2">
      <c r="B2838" s="109"/>
      <c r="D2838" s="109"/>
      <c r="X2838" s="111"/>
    </row>
    <row r="2839" spans="2:24" s="108" customFormat="1" x14ac:dyDescent="0.2">
      <c r="B2839" s="109"/>
      <c r="D2839" s="109"/>
      <c r="X2839" s="111"/>
    </row>
    <row r="2840" spans="2:24" s="108" customFormat="1" x14ac:dyDescent="0.2">
      <c r="B2840" s="109"/>
      <c r="D2840" s="109"/>
      <c r="X2840" s="111"/>
    </row>
    <row r="2841" spans="2:24" s="108" customFormat="1" x14ac:dyDescent="0.2">
      <c r="B2841" s="109"/>
      <c r="D2841" s="109"/>
      <c r="X2841" s="111"/>
    </row>
    <row r="2842" spans="2:24" s="108" customFormat="1" x14ac:dyDescent="0.2">
      <c r="B2842" s="109"/>
      <c r="D2842" s="109"/>
      <c r="X2842" s="111"/>
    </row>
    <row r="2843" spans="2:24" s="108" customFormat="1" x14ac:dyDescent="0.2">
      <c r="B2843" s="109"/>
      <c r="D2843" s="109"/>
      <c r="X2843" s="111"/>
    </row>
    <row r="2844" spans="2:24" s="108" customFormat="1" x14ac:dyDescent="0.2">
      <c r="B2844" s="109"/>
      <c r="D2844" s="109"/>
      <c r="X2844" s="111"/>
    </row>
    <row r="2845" spans="2:24" s="108" customFormat="1" x14ac:dyDescent="0.2">
      <c r="B2845" s="109"/>
      <c r="D2845" s="109"/>
      <c r="X2845" s="111"/>
    </row>
    <row r="2846" spans="2:24" s="108" customFormat="1" x14ac:dyDescent="0.2">
      <c r="B2846" s="109"/>
      <c r="D2846" s="109"/>
      <c r="X2846" s="111"/>
    </row>
    <row r="2847" spans="2:24" s="108" customFormat="1" x14ac:dyDescent="0.2">
      <c r="B2847" s="109"/>
      <c r="D2847" s="109"/>
      <c r="X2847" s="111"/>
    </row>
    <row r="2848" spans="2:24" s="108" customFormat="1" x14ac:dyDescent="0.2">
      <c r="B2848" s="109"/>
      <c r="D2848" s="109"/>
      <c r="X2848" s="111"/>
    </row>
    <row r="2849" spans="2:24" s="108" customFormat="1" x14ac:dyDescent="0.2">
      <c r="B2849" s="109"/>
      <c r="D2849" s="109"/>
      <c r="X2849" s="111"/>
    </row>
    <row r="2850" spans="2:24" s="108" customFormat="1" x14ac:dyDescent="0.2">
      <c r="B2850" s="109"/>
      <c r="D2850" s="109"/>
      <c r="X2850" s="111"/>
    </row>
    <row r="2851" spans="2:24" s="108" customFormat="1" x14ac:dyDescent="0.2">
      <c r="B2851" s="109"/>
      <c r="D2851" s="109"/>
      <c r="X2851" s="111"/>
    </row>
    <row r="2852" spans="2:24" s="108" customFormat="1" x14ac:dyDescent="0.2">
      <c r="B2852" s="109"/>
      <c r="D2852" s="109"/>
      <c r="X2852" s="111"/>
    </row>
    <row r="2853" spans="2:24" s="108" customFormat="1" x14ac:dyDescent="0.2">
      <c r="B2853" s="109"/>
      <c r="D2853" s="109"/>
      <c r="X2853" s="111"/>
    </row>
    <row r="2854" spans="2:24" s="108" customFormat="1" x14ac:dyDescent="0.2">
      <c r="B2854" s="109"/>
      <c r="D2854" s="109"/>
      <c r="X2854" s="111"/>
    </row>
    <row r="2855" spans="2:24" s="108" customFormat="1" x14ac:dyDescent="0.2">
      <c r="B2855" s="109"/>
      <c r="D2855" s="109"/>
      <c r="X2855" s="111"/>
    </row>
    <row r="2856" spans="2:24" s="108" customFormat="1" x14ac:dyDescent="0.2">
      <c r="B2856" s="109"/>
      <c r="D2856" s="109"/>
      <c r="X2856" s="111"/>
    </row>
    <row r="2857" spans="2:24" s="108" customFormat="1" x14ac:dyDescent="0.2">
      <c r="B2857" s="109"/>
      <c r="D2857" s="109"/>
      <c r="X2857" s="111"/>
    </row>
    <row r="2858" spans="2:24" s="108" customFormat="1" x14ac:dyDescent="0.2">
      <c r="B2858" s="109"/>
      <c r="D2858" s="109"/>
      <c r="X2858" s="111"/>
    </row>
    <row r="2859" spans="2:24" s="108" customFormat="1" x14ac:dyDescent="0.2">
      <c r="B2859" s="109"/>
      <c r="D2859" s="109"/>
      <c r="X2859" s="111"/>
    </row>
    <row r="2860" spans="2:24" s="108" customFormat="1" x14ac:dyDescent="0.2">
      <c r="B2860" s="109"/>
      <c r="D2860" s="109"/>
      <c r="X2860" s="111"/>
    </row>
    <row r="2861" spans="2:24" s="108" customFormat="1" x14ac:dyDescent="0.2">
      <c r="B2861" s="109"/>
      <c r="D2861" s="109"/>
      <c r="X2861" s="111"/>
    </row>
    <row r="2862" spans="2:24" s="108" customFormat="1" x14ac:dyDescent="0.2">
      <c r="B2862" s="109"/>
      <c r="D2862" s="109"/>
      <c r="X2862" s="111"/>
    </row>
    <row r="2863" spans="2:24" s="108" customFormat="1" x14ac:dyDescent="0.2">
      <c r="B2863" s="109"/>
      <c r="D2863" s="109"/>
      <c r="X2863" s="111"/>
    </row>
    <row r="2864" spans="2:24" s="108" customFormat="1" x14ac:dyDescent="0.2">
      <c r="B2864" s="109"/>
      <c r="D2864" s="109"/>
      <c r="X2864" s="111"/>
    </row>
    <row r="2865" spans="2:24" s="108" customFormat="1" x14ac:dyDescent="0.2">
      <c r="B2865" s="109"/>
      <c r="D2865" s="109"/>
      <c r="X2865" s="111"/>
    </row>
    <row r="2866" spans="2:24" s="108" customFormat="1" x14ac:dyDescent="0.2">
      <c r="B2866" s="109"/>
      <c r="D2866" s="109"/>
      <c r="X2866" s="111"/>
    </row>
    <row r="2867" spans="2:24" s="108" customFormat="1" x14ac:dyDescent="0.2">
      <c r="B2867" s="109"/>
      <c r="D2867" s="109"/>
      <c r="X2867" s="111"/>
    </row>
    <row r="2868" spans="2:24" s="108" customFormat="1" x14ac:dyDescent="0.2">
      <c r="B2868" s="109"/>
      <c r="D2868" s="109"/>
      <c r="X2868" s="111"/>
    </row>
    <row r="2869" spans="2:24" s="108" customFormat="1" x14ac:dyDescent="0.2">
      <c r="B2869" s="109"/>
      <c r="D2869" s="109"/>
      <c r="X2869" s="111"/>
    </row>
    <row r="2870" spans="2:24" s="108" customFormat="1" x14ac:dyDescent="0.2">
      <c r="B2870" s="109"/>
      <c r="D2870" s="109"/>
      <c r="X2870" s="111"/>
    </row>
    <row r="2871" spans="2:24" s="108" customFormat="1" x14ac:dyDescent="0.2">
      <c r="B2871" s="109"/>
      <c r="D2871" s="109"/>
      <c r="X2871" s="111"/>
    </row>
    <row r="2872" spans="2:24" s="108" customFormat="1" x14ac:dyDescent="0.2">
      <c r="B2872" s="109"/>
      <c r="D2872" s="109"/>
      <c r="X2872" s="111"/>
    </row>
    <row r="2873" spans="2:24" s="108" customFormat="1" x14ac:dyDescent="0.2">
      <c r="B2873" s="109"/>
      <c r="D2873" s="109"/>
      <c r="X2873" s="111"/>
    </row>
    <row r="2874" spans="2:24" s="108" customFormat="1" x14ac:dyDescent="0.2">
      <c r="B2874" s="109"/>
      <c r="D2874" s="109"/>
      <c r="X2874" s="111"/>
    </row>
    <row r="2875" spans="2:24" s="108" customFormat="1" x14ac:dyDescent="0.2">
      <c r="B2875" s="109"/>
      <c r="D2875" s="109"/>
      <c r="X2875" s="111"/>
    </row>
    <row r="2876" spans="2:24" s="108" customFormat="1" x14ac:dyDescent="0.2">
      <c r="B2876" s="109"/>
      <c r="D2876" s="109"/>
      <c r="X2876" s="111"/>
    </row>
    <row r="2877" spans="2:24" s="108" customFormat="1" x14ac:dyDescent="0.2">
      <c r="B2877" s="109"/>
      <c r="D2877" s="109"/>
      <c r="X2877" s="111"/>
    </row>
    <row r="2878" spans="2:24" s="108" customFormat="1" x14ac:dyDescent="0.2">
      <c r="B2878" s="109"/>
      <c r="D2878" s="109"/>
      <c r="X2878" s="111"/>
    </row>
    <row r="2879" spans="2:24" s="108" customFormat="1" x14ac:dyDescent="0.2">
      <c r="B2879" s="109"/>
      <c r="D2879" s="109"/>
      <c r="X2879" s="111"/>
    </row>
    <row r="2880" spans="2:24" s="108" customFormat="1" x14ac:dyDescent="0.2">
      <c r="B2880" s="109"/>
      <c r="D2880" s="109"/>
      <c r="X2880" s="111"/>
    </row>
    <row r="2881" spans="2:24" s="108" customFormat="1" x14ac:dyDescent="0.2">
      <c r="B2881" s="109"/>
      <c r="D2881" s="109"/>
      <c r="X2881" s="111"/>
    </row>
    <row r="2882" spans="2:24" s="108" customFormat="1" x14ac:dyDescent="0.2">
      <c r="B2882" s="109"/>
      <c r="D2882" s="109"/>
      <c r="X2882" s="111"/>
    </row>
    <row r="2883" spans="2:24" s="108" customFormat="1" x14ac:dyDescent="0.2">
      <c r="B2883" s="109"/>
      <c r="D2883" s="109"/>
      <c r="X2883" s="111"/>
    </row>
    <row r="2884" spans="2:24" s="108" customFormat="1" x14ac:dyDescent="0.2">
      <c r="B2884" s="109"/>
      <c r="D2884" s="109"/>
      <c r="X2884" s="111"/>
    </row>
    <row r="2885" spans="2:24" s="108" customFormat="1" x14ac:dyDescent="0.2">
      <c r="B2885" s="109"/>
      <c r="D2885" s="109"/>
      <c r="X2885" s="111"/>
    </row>
    <row r="2886" spans="2:24" s="108" customFormat="1" x14ac:dyDescent="0.2">
      <c r="B2886" s="109"/>
      <c r="D2886" s="109"/>
      <c r="X2886" s="111"/>
    </row>
    <row r="2887" spans="2:24" s="108" customFormat="1" x14ac:dyDescent="0.2">
      <c r="B2887" s="109"/>
      <c r="D2887" s="109"/>
      <c r="X2887" s="111"/>
    </row>
    <row r="2888" spans="2:24" s="108" customFormat="1" x14ac:dyDescent="0.2">
      <c r="B2888" s="109"/>
      <c r="D2888" s="109"/>
      <c r="X2888" s="111"/>
    </row>
    <row r="2889" spans="2:24" s="108" customFormat="1" x14ac:dyDescent="0.2">
      <c r="B2889" s="109"/>
      <c r="D2889" s="109"/>
      <c r="X2889" s="111"/>
    </row>
    <row r="2890" spans="2:24" s="108" customFormat="1" x14ac:dyDescent="0.2">
      <c r="B2890" s="109"/>
      <c r="D2890" s="109"/>
      <c r="X2890" s="111"/>
    </row>
    <row r="2891" spans="2:24" s="108" customFormat="1" x14ac:dyDescent="0.2">
      <c r="B2891" s="109"/>
      <c r="D2891" s="109"/>
      <c r="X2891" s="111"/>
    </row>
    <row r="2892" spans="2:24" s="108" customFormat="1" x14ac:dyDescent="0.2">
      <c r="B2892" s="109"/>
      <c r="D2892" s="109"/>
      <c r="X2892" s="111"/>
    </row>
    <row r="2893" spans="2:24" s="108" customFormat="1" x14ac:dyDescent="0.2">
      <c r="B2893" s="109"/>
      <c r="D2893" s="109"/>
      <c r="X2893" s="111"/>
    </row>
    <row r="2894" spans="2:24" s="108" customFormat="1" x14ac:dyDescent="0.2">
      <c r="B2894" s="109"/>
      <c r="D2894" s="109"/>
      <c r="X2894" s="111"/>
    </row>
    <row r="2895" spans="2:24" s="108" customFormat="1" x14ac:dyDescent="0.2">
      <c r="B2895" s="109"/>
      <c r="D2895" s="109"/>
      <c r="X2895" s="111"/>
    </row>
    <row r="2896" spans="2:24" s="108" customFormat="1" x14ac:dyDescent="0.2">
      <c r="B2896" s="109"/>
      <c r="D2896" s="109"/>
      <c r="X2896" s="111"/>
    </row>
    <row r="2897" spans="2:24" s="108" customFormat="1" x14ac:dyDescent="0.2">
      <c r="B2897" s="109"/>
      <c r="D2897" s="109"/>
      <c r="X2897" s="111"/>
    </row>
    <row r="2898" spans="2:24" s="108" customFormat="1" x14ac:dyDescent="0.2">
      <c r="B2898" s="109"/>
      <c r="D2898" s="109"/>
      <c r="X2898" s="111"/>
    </row>
    <row r="2899" spans="2:24" s="108" customFormat="1" x14ac:dyDescent="0.2">
      <c r="B2899" s="109"/>
      <c r="D2899" s="109"/>
      <c r="X2899" s="111"/>
    </row>
    <row r="2900" spans="2:24" s="108" customFormat="1" x14ac:dyDescent="0.2">
      <c r="B2900" s="109"/>
      <c r="D2900" s="109"/>
      <c r="X2900" s="111"/>
    </row>
    <row r="2901" spans="2:24" s="108" customFormat="1" x14ac:dyDescent="0.2">
      <c r="B2901" s="109"/>
      <c r="D2901" s="109"/>
      <c r="X2901" s="111"/>
    </row>
    <row r="2902" spans="2:24" s="108" customFormat="1" x14ac:dyDescent="0.2">
      <c r="B2902" s="109"/>
      <c r="D2902" s="109"/>
      <c r="X2902" s="111"/>
    </row>
    <row r="2903" spans="2:24" s="108" customFormat="1" x14ac:dyDescent="0.2">
      <c r="B2903" s="109"/>
      <c r="D2903" s="109"/>
      <c r="X2903" s="111"/>
    </row>
    <row r="2904" spans="2:24" s="108" customFormat="1" x14ac:dyDescent="0.2">
      <c r="B2904" s="109"/>
      <c r="D2904" s="109"/>
      <c r="X2904" s="111"/>
    </row>
    <row r="2905" spans="2:24" s="108" customFormat="1" x14ac:dyDescent="0.2">
      <c r="B2905" s="109"/>
      <c r="D2905" s="109"/>
      <c r="X2905" s="111"/>
    </row>
    <row r="2906" spans="2:24" s="108" customFormat="1" x14ac:dyDescent="0.2">
      <c r="B2906" s="109"/>
      <c r="D2906" s="109"/>
      <c r="X2906" s="111"/>
    </row>
    <row r="2907" spans="2:24" s="108" customFormat="1" x14ac:dyDescent="0.2">
      <c r="B2907" s="109"/>
      <c r="D2907" s="109"/>
      <c r="X2907" s="111"/>
    </row>
    <row r="2908" spans="2:24" s="108" customFormat="1" x14ac:dyDescent="0.2">
      <c r="B2908" s="109"/>
      <c r="D2908" s="109"/>
      <c r="X2908" s="111"/>
    </row>
    <row r="2909" spans="2:24" s="108" customFormat="1" x14ac:dyDescent="0.2">
      <c r="B2909" s="109"/>
      <c r="D2909" s="109"/>
      <c r="X2909" s="111"/>
    </row>
    <row r="2910" spans="2:24" s="108" customFormat="1" x14ac:dyDescent="0.2">
      <c r="B2910" s="109"/>
      <c r="D2910" s="109"/>
      <c r="X2910" s="111"/>
    </row>
    <row r="2911" spans="2:24" s="108" customFormat="1" x14ac:dyDescent="0.2">
      <c r="B2911" s="109"/>
      <c r="D2911" s="109"/>
      <c r="X2911" s="111"/>
    </row>
    <row r="2912" spans="2:24" s="108" customFormat="1" x14ac:dyDescent="0.2">
      <c r="B2912" s="109"/>
      <c r="D2912" s="109"/>
      <c r="X2912" s="111"/>
    </row>
    <row r="2913" spans="2:24" s="108" customFormat="1" x14ac:dyDescent="0.2">
      <c r="B2913" s="109"/>
      <c r="D2913" s="109"/>
      <c r="X2913" s="111"/>
    </row>
    <row r="2914" spans="2:24" s="108" customFormat="1" x14ac:dyDescent="0.2">
      <c r="B2914" s="109"/>
      <c r="D2914" s="109"/>
      <c r="X2914" s="111"/>
    </row>
    <row r="2915" spans="2:24" s="108" customFormat="1" x14ac:dyDescent="0.2">
      <c r="B2915" s="109"/>
      <c r="D2915" s="109"/>
      <c r="X2915" s="111"/>
    </row>
    <row r="2916" spans="2:24" s="108" customFormat="1" x14ac:dyDescent="0.2">
      <c r="B2916" s="109"/>
      <c r="D2916" s="109"/>
      <c r="X2916" s="111"/>
    </row>
    <row r="2917" spans="2:24" s="108" customFormat="1" x14ac:dyDescent="0.2">
      <c r="B2917" s="109"/>
      <c r="D2917" s="109"/>
      <c r="X2917" s="111"/>
    </row>
    <row r="2918" spans="2:24" s="108" customFormat="1" x14ac:dyDescent="0.2">
      <c r="B2918" s="109"/>
      <c r="D2918" s="109"/>
      <c r="X2918" s="111"/>
    </row>
    <row r="2919" spans="2:24" s="108" customFormat="1" x14ac:dyDescent="0.2">
      <c r="B2919" s="109"/>
      <c r="D2919" s="109"/>
      <c r="X2919" s="111"/>
    </row>
    <row r="2920" spans="2:24" s="108" customFormat="1" x14ac:dyDescent="0.2">
      <c r="B2920" s="109"/>
      <c r="D2920" s="109"/>
      <c r="X2920" s="111"/>
    </row>
    <row r="2921" spans="2:24" s="108" customFormat="1" x14ac:dyDescent="0.2">
      <c r="B2921" s="109"/>
      <c r="D2921" s="109"/>
      <c r="X2921" s="111"/>
    </row>
    <row r="2922" spans="2:24" s="108" customFormat="1" x14ac:dyDescent="0.2">
      <c r="B2922" s="109"/>
      <c r="D2922" s="109"/>
      <c r="X2922" s="111"/>
    </row>
    <row r="2923" spans="2:24" s="108" customFormat="1" x14ac:dyDescent="0.2">
      <c r="B2923" s="109"/>
      <c r="D2923" s="109"/>
      <c r="X2923" s="111"/>
    </row>
    <row r="2924" spans="2:24" s="108" customFormat="1" x14ac:dyDescent="0.2">
      <c r="B2924" s="109"/>
      <c r="D2924" s="109"/>
      <c r="X2924" s="111"/>
    </row>
    <row r="2925" spans="2:24" s="108" customFormat="1" x14ac:dyDescent="0.2">
      <c r="B2925" s="109"/>
      <c r="D2925" s="109"/>
      <c r="X2925" s="111"/>
    </row>
    <row r="2926" spans="2:24" s="108" customFormat="1" x14ac:dyDescent="0.2">
      <c r="B2926" s="109"/>
      <c r="D2926" s="109"/>
      <c r="X2926" s="111"/>
    </row>
    <row r="2927" spans="2:24" s="108" customFormat="1" x14ac:dyDescent="0.2">
      <c r="B2927" s="109"/>
      <c r="D2927" s="109"/>
      <c r="X2927" s="111"/>
    </row>
    <row r="2928" spans="2:24" s="108" customFormat="1" x14ac:dyDescent="0.2">
      <c r="B2928" s="109"/>
      <c r="D2928" s="109"/>
      <c r="X2928" s="111"/>
    </row>
    <row r="2929" spans="2:24" s="108" customFormat="1" x14ac:dyDescent="0.2">
      <c r="B2929" s="109"/>
      <c r="D2929" s="109"/>
      <c r="X2929" s="111"/>
    </row>
    <row r="2930" spans="2:24" s="108" customFormat="1" x14ac:dyDescent="0.2">
      <c r="B2930" s="109"/>
      <c r="D2930" s="109"/>
      <c r="X2930" s="111"/>
    </row>
    <row r="2931" spans="2:24" s="108" customFormat="1" x14ac:dyDescent="0.2">
      <c r="B2931" s="109"/>
      <c r="D2931" s="109"/>
      <c r="X2931" s="111"/>
    </row>
    <row r="2932" spans="2:24" s="108" customFormat="1" x14ac:dyDescent="0.2">
      <c r="B2932" s="109"/>
      <c r="D2932" s="109"/>
      <c r="X2932" s="111"/>
    </row>
    <row r="2933" spans="2:24" s="108" customFormat="1" x14ac:dyDescent="0.2">
      <c r="B2933" s="109"/>
      <c r="D2933" s="109"/>
      <c r="X2933" s="111"/>
    </row>
    <row r="2934" spans="2:24" s="108" customFormat="1" x14ac:dyDescent="0.2">
      <c r="B2934" s="109"/>
      <c r="D2934" s="109"/>
      <c r="X2934" s="111"/>
    </row>
    <row r="2935" spans="2:24" s="108" customFormat="1" x14ac:dyDescent="0.2">
      <c r="B2935" s="109"/>
      <c r="D2935" s="109"/>
      <c r="X2935" s="111"/>
    </row>
    <row r="2936" spans="2:24" s="108" customFormat="1" x14ac:dyDescent="0.2">
      <c r="B2936" s="109"/>
      <c r="D2936" s="109"/>
      <c r="X2936" s="111"/>
    </row>
    <row r="2937" spans="2:24" s="108" customFormat="1" x14ac:dyDescent="0.2">
      <c r="B2937" s="109"/>
      <c r="D2937" s="109"/>
      <c r="X2937" s="111"/>
    </row>
    <row r="2938" spans="2:24" s="108" customFormat="1" x14ac:dyDescent="0.2">
      <c r="B2938" s="109"/>
      <c r="D2938" s="109"/>
      <c r="X2938" s="111"/>
    </row>
    <row r="2939" spans="2:24" s="108" customFormat="1" x14ac:dyDescent="0.2">
      <c r="B2939" s="109"/>
      <c r="D2939" s="109"/>
      <c r="X2939" s="111"/>
    </row>
    <row r="2940" spans="2:24" s="108" customFormat="1" x14ac:dyDescent="0.2">
      <c r="B2940" s="109"/>
      <c r="D2940" s="109"/>
      <c r="X2940" s="111"/>
    </row>
    <row r="2941" spans="2:24" s="108" customFormat="1" x14ac:dyDescent="0.2">
      <c r="B2941" s="109"/>
      <c r="D2941" s="109"/>
      <c r="X2941" s="111"/>
    </row>
    <row r="2942" spans="2:24" s="108" customFormat="1" x14ac:dyDescent="0.2">
      <c r="B2942" s="109"/>
      <c r="D2942" s="109"/>
      <c r="X2942" s="111"/>
    </row>
    <row r="2943" spans="2:24" s="108" customFormat="1" x14ac:dyDescent="0.2">
      <c r="B2943" s="109"/>
      <c r="D2943" s="109"/>
      <c r="X2943" s="111"/>
    </row>
    <row r="2944" spans="2:24" s="108" customFormat="1" x14ac:dyDescent="0.2">
      <c r="B2944" s="109"/>
      <c r="D2944" s="109"/>
      <c r="X2944" s="111"/>
    </row>
    <row r="2945" spans="2:24" s="108" customFormat="1" x14ac:dyDescent="0.2">
      <c r="B2945" s="109"/>
      <c r="D2945" s="109"/>
      <c r="X2945" s="111"/>
    </row>
    <row r="2946" spans="2:24" s="108" customFormat="1" x14ac:dyDescent="0.2">
      <c r="B2946" s="109"/>
      <c r="D2946" s="109"/>
      <c r="X2946" s="111"/>
    </row>
    <row r="2947" spans="2:24" s="108" customFormat="1" x14ac:dyDescent="0.2">
      <c r="B2947" s="109"/>
      <c r="D2947" s="109"/>
      <c r="X2947" s="111"/>
    </row>
    <row r="2948" spans="2:24" s="108" customFormat="1" x14ac:dyDescent="0.2">
      <c r="B2948" s="109"/>
      <c r="D2948" s="109"/>
      <c r="X2948" s="111"/>
    </row>
    <row r="2949" spans="2:24" s="108" customFormat="1" x14ac:dyDescent="0.2">
      <c r="B2949" s="109"/>
      <c r="D2949" s="109"/>
      <c r="X2949" s="111"/>
    </row>
    <row r="2950" spans="2:24" s="108" customFormat="1" x14ac:dyDescent="0.2">
      <c r="B2950" s="109"/>
      <c r="D2950" s="109"/>
      <c r="X2950" s="111"/>
    </row>
    <row r="2951" spans="2:24" s="108" customFormat="1" x14ac:dyDescent="0.2">
      <c r="B2951" s="109"/>
      <c r="D2951" s="109"/>
      <c r="X2951" s="111"/>
    </row>
    <row r="2952" spans="2:24" s="108" customFormat="1" x14ac:dyDescent="0.2">
      <c r="B2952" s="109"/>
      <c r="D2952" s="109"/>
      <c r="X2952" s="111"/>
    </row>
    <row r="2953" spans="2:24" s="108" customFormat="1" x14ac:dyDescent="0.2">
      <c r="B2953" s="109"/>
      <c r="D2953" s="109"/>
      <c r="X2953" s="111"/>
    </row>
    <row r="2954" spans="2:24" s="108" customFormat="1" x14ac:dyDescent="0.2">
      <c r="B2954" s="109"/>
      <c r="D2954" s="109"/>
      <c r="X2954" s="111"/>
    </row>
    <row r="2955" spans="2:24" s="108" customFormat="1" x14ac:dyDescent="0.2">
      <c r="B2955" s="109"/>
      <c r="D2955" s="109"/>
      <c r="X2955" s="111"/>
    </row>
    <row r="2956" spans="2:24" s="108" customFormat="1" x14ac:dyDescent="0.2">
      <c r="B2956" s="109"/>
      <c r="D2956" s="109"/>
      <c r="X2956" s="111"/>
    </row>
    <row r="2957" spans="2:24" s="108" customFormat="1" x14ac:dyDescent="0.2">
      <c r="B2957" s="109"/>
      <c r="D2957" s="109"/>
      <c r="X2957" s="111"/>
    </row>
    <row r="2958" spans="2:24" s="108" customFormat="1" x14ac:dyDescent="0.2">
      <c r="B2958" s="109"/>
      <c r="D2958" s="109"/>
      <c r="X2958" s="111"/>
    </row>
    <row r="2959" spans="2:24" s="108" customFormat="1" x14ac:dyDescent="0.2">
      <c r="B2959" s="109"/>
      <c r="D2959" s="109"/>
      <c r="X2959" s="111"/>
    </row>
    <row r="2960" spans="2:24" s="108" customFormat="1" x14ac:dyDescent="0.2">
      <c r="B2960" s="109"/>
      <c r="D2960" s="109"/>
      <c r="X2960" s="111"/>
    </row>
    <row r="2961" spans="2:24" s="108" customFormat="1" x14ac:dyDescent="0.2">
      <c r="B2961" s="109"/>
      <c r="D2961" s="109"/>
      <c r="X2961" s="111"/>
    </row>
    <row r="2962" spans="2:24" s="108" customFormat="1" x14ac:dyDescent="0.2">
      <c r="B2962" s="109"/>
      <c r="D2962" s="109"/>
      <c r="X2962" s="111"/>
    </row>
    <row r="2963" spans="2:24" s="108" customFormat="1" x14ac:dyDescent="0.2">
      <c r="B2963" s="109"/>
      <c r="D2963" s="109"/>
      <c r="X2963" s="111"/>
    </row>
    <row r="2964" spans="2:24" s="108" customFormat="1" x14ac:dyDescent="0.2">
      <c r="B2964" s="109"/>
      <c r="D2964" s="109"/>
      <c r="X2964" s="111"/>
    </row>
    <row r="2965" spans="2:24" s="108" customFormat="1" x14ac:dyDescent="0.2">
      <c r="B2965" s="109"/>
      <c r="D2965" s="109"/>
      <c r="X2965" s="111"/>
    </row>
    <row r="2966" spans="2:24" s="108" customFormat="1" x14ac:dyDescent="0.2">
      <c r="B2966" s="109"/>
      <c r="D2966" s="109"/>
      <c r="X2966" s="111"/>
    </row>
    <row r="2967" spans="2:24" s="108" customFormat="1" x14ac:dyDescent="0.2">
      <c r="B2967" s="109"/>
      <c r="D2967" s="109"/>
      <c r="X2967" s="111"/>
    </row>
    <row r="2968" spans="2:24" s="108" customFormat="1" x14ac:dyDescent="0.2">
      <c r="B2968" s="109"/>
      <c r="D2968" s="109"/>
      <c r="X2968" s="111"/>
    </row>
    <row r="2969" spans="2:24" s="108" customFormat="1" x14ac:dyDescent="0.2">
      <c r="B2969" s="109"/>
      <c r="D2969" s="109"/>
      <c r="X2969" s="111"/>
    </row>
    <row r="2970" spans="2:24" s="108" customFormat="1" x14ac:dyDescent="0.2">
      <c r="B2970" s="109"/>
      <c r="D2970" s="109"/>
      <c r="X2970" s="111"/>
    </row>
    <row r="2971" spans="2:24" s="108" customFormat="1" x14ac:dyDescent="0.2">
      <c r="B2971" s="109"/>
      <c r="D2971" s="109"/>
      <c r="X2971" s="111"/>
    </row>
    <row r="2972" spans="2:24" s="108" customFormat="1" x14ac:dyDescent="0.2">
      <c r="B2972" s="109"/>
      <c r="D2972" s="109"/>
      <c r="X2972" s="111"/>
    </row>
    <row r="2973" spans="2:24" s="108" customFormat="1" x14ac:dyDescent="0.2">
      <c r="B2973" s="109"/>
      <c r="D2973" s="109"/>
      <c r="X2973" s="111"/>
    </row>
    <row r="2974" spans="2:24" s="108" customFormat="1" x14ac:dyDescent="0.2">
      <c r="B2974" s="109"/>
      <c r="D2974" s="109"/>
      <c r="X2974" s="111"/>
    </row>
    <row r="2975" spans="2:24" s="108" customFormat="1" x14ac:dyDescent="0.2">
      <c r="B2975" s="109"/>
      <c r="D2975" s="109"/>
      <c r="X2975" s="111"/>
    </row>
    <row r="2976" spans="2:24" s="108" customFormat="1" x14ac:dyDescent="0.2">
      <c r="B2976" s="109"/>
      <c r="D2976" s="109"/>
      <c r="X2976" s="111"/>
    </row>
    <row r="2977" spans="2:24" s="108" customFormat="1" x14ac:dyDescent="0.2">
      <c r="B2977" s="109"/>
      <c r="D2977" s="109"/>
      <c r="X2977" s="111"/>
    </row>
    <row r="2978" spans="2:24" s="108" customFormat="1" x14ac:dyDescent="0.2">
      <c r="B2978" s="109"/>
      <c r="D2978" s="109"/>
      <c r="X2978" s="111"/>
    </row>
    <row r="2979" spans="2:24" s="108" customFormat="1" x14ac:dyDescent="0.2">
      <c r="B2979" s="109"/>
      <c r="D2979" s="109"/>
      <c r="X2979" s="111"/>
    </row>
    <row r="2980" spans="2:24" s="108" customFormat="1" x14ac:dyDescent="0.2">
      <c r="B2980" s="109"/>
      <c r="D2980" s="109"/>
      <c r="X2980" s="111"/>
    </row>
    <row r="2981" spans="2:24" s="108" customFormat="1" x14ac:dyDescent="0.2">
      <c r="B2981" s="109"/>
      <c r="D2981" s="109"/>
      <c r="X2981" s="111"/>
    </row>
    <row r="2982" spans="2:24" s="108" customFormat="1" x14ac:dyDescent="0.2">
      <c r="B2982" s="109"/>
      <c r="D2982" s="109"/>
      <c r="X2982" s="111"/>
    </row>
    <row r="2983" spans="2:24" s="108" customFormat="1" x14ac:dyDescent="0.2">
      <c r="B2983" s="109"/>
      <c r="D2983" s="109"/>
      <c r="X2983" s="111"/>
    </row>
    <row r="2984" spans="2:24" s="108" customFormat="1" x14ac:dyDescent="0.2">
      <c r="B2984" s="109"/>
      <c r="D2984" s="109"/>
      <c r="X2984" s="111"/>
    </row>
    <row r="2985" spans="2:24" s="108" customFormat="1" x14ac:dyDescent="0.2">
      <c r="B2985" s="109"/>
      <c r="D2985" s="109"/>
      <c r="X2985" s="111"/>
    </row>
    <row r="2986" spans="2:24" s="108" customFormat="1" x14ac:dyDescent="0.2">
      <c r="B2986" s="109"/>
      <c r="D2986" s="109"/>
      <c r="X2986" s="111"/>
    </row>
    <row r="2987" spans="2:24" s="108" customFormat="1" x14ac:dyDescent="0.2">
      <c r="B2987" s="109"/>
      <c r="D2987" s="109"/>
      <c r="X2987" s="111"/>
    </row>
    <row r="2988" spans="2:24" s="108" customFormat="1" x14ac:dyDescent="0.2">
      <c r="B2988" s="109"/>
      <c r="D2988" s="109"/>
      <c r="X2988" s="111"/>
    </row>
    <row r="2989" spans="2:24" s="108" customFormat="1" x14ac:dyDescent="0.2">
      <c r="B2989" s="109"/>
      <c r="D2989" s="109"/>
      <c r="X2989" s="111"/>
    </row>
    <row r="2990" spans="2:24" s="108" customFormat="1" x14ac:dyDescent="0.2">
      <c r="B2990" s="109"/>
      <c r="D2990" s="109"/>
      <c r="X2990" s="111"/>
    </row>
    <row r="2991" spans="2:24" s="108" customFormat="1" x14ac:dyDescent="0.2">
      <c r="B2991" s="109"/>
      <c r="D2991" s="109"/>
      <c r="X2991" s="111"/>
    </row>
    <row r="2992" spans="2:24" s="108" customFormat="1" x14ac:dyDescent="0.2">
      <c r="B2992" s="109"/>
      <c r="D2992" s="109"/>
      <c r="X2992" s="111"/>
    </row>
    <row r="2993" spans="2:24" s="108" customFormat="1" x14ac:dyDescent="0.2">
      <c r="B2993" s="109"/>
      <c r="D2993" s="109"/>
      <c r="X2993" s="111"/>
    </row>
    <row r="2994" spans="2:24" s="108" customFormat="1" x14ac:dyDescent="0.2">
      <c r="B2994" s="109"/>
      <c r="D2994" s="109"/>
      <c r="X2994" s="111"/>
    </row>
    <row r="2995" spans="2:24" s="108" customFormat="1" x14ac:dyDescent="0.2">
      <c r="B2995" s="109"/>
      <c r="D2995" s="109"/>
      <c r="X2995" s="111"/>
    </row>
    <row r="2996" spans="2:24" s="108" customFormat="1" x14ac:dyDescent="0.2">
      <c r="B2996" s="109"/>
      <c r="D2996" s="109"/>
      <c r="X2996" s="111"/>
    </row>
    <row r="2997" spans="2:24" s="108" customFormat="1" x14ac:dyDescent="0.2">
      <c r="B2997" s="109"/>
      <c r="D2997" s="109"/>
      <c r="X2997" s="111"/>
    </row>
    <row r="2998" spans="2:24" s="108" customFormat="1" x14ac:dyDescent="0.2">
      <c r="B2998" s="109"/>
      <c r="D2998" s="109"/>
      <c r="X2998" s="111"/>
    </row>
    <row r="2999" spans="2:24" s="108" customFormat="1" x14ac:dyDescent="0.2">
      <c r="B2999" s="109"/>
      <c r="D2999" s="109"/>
      <c r="X2999" s="111"/>
    </row>
    <row r="3000" spans="2:24" s="108" customFormat="1" x14ac:dyDescent="0.2">
      <c r="B3000" s="109"/>
      <c r="D3000" s="109"/>
      <c r="X3000" s="111"/>
    </row>
    <row r="3001" spans="2:24" s="108" customFormat="1" x14ac:dyDescent="0.2">
      <c r="B3001" s="109"/>
      <c r="D3001" s="109"/>
      <c r="X3001" s="111"/>
    </row>
    <row r="3002" spans="2:24" s="108" customFormat="1" x14ac:dyDescent="0.2">
      <c r="B3002" s="109"/>
      <c r="D3002" s="109"/>
      <c r="X3002" s="111"/>
    </row>
    <row r="3003" spans="2:24" s="108" customFormat="1" x14ac:dyDescent="0.2">
      <c r="B3003" s="109"/>
      <c r="D3003" s="109"/>
      <c r="X3003" s="111"/>
    </row>
    <row r="3004" spans="2:24" s="108" customFormat="1" x14ac:dyDescent="0.2">
      <c r="B3004" s="109"/>
      <c r="D3004" s="109"/>
      <c r="X3004" s="111"/>
    </row>
    <row r="3005" spans="2:24" s="108" customFormat="1" x14ac:dyDescent="0.2">
      <c r="B3005" s="109"/>
      <c r="D3005" s="109"/>
      <c r="X3005" s="111"/>
    </row>
    <row r="3006" spans="2:24" s="108" customFormat="1" x14ac:dyDescent="0.2">
      <c r="B3006" s="109"/>
      <c r="D3006" s="109"/>
      <c r="X3006" s="111"/>
    </row>
    <row r="3007" spans="2:24" s="108" customFormat="1" x14ac:dyDescent="0.2">
      <c r="B3007" s="109"/>
      <c r="D3007" s="109"/>
      <c r="X3007" s="111"/>
    </row>
    <row r="3008" spans="2:24" s="108" customFormat="1" x14ac:dyDescent="0.2">
      <c r="B3008" s="109"/>
      <c r="D3008" s="109"/>
      <c r="X3008" s="111"/>
    </row>
    <row r="3009" spans="2:24" s="108" customFormat="1" x14ac:dyDescent="0.2">
      <c r="B3009" s="109"/>
      <c r="D3009" s="109"/>
      <c r="X3009" s="111"/>
    </row>
    <row r="3010" spans="2:24" s="108" customFormat="1" x14ac:dyDescent="0.2">
      <c r="B3010" s="109"/>
      <c r="D3010" s="109"/>
      <c r="X3010" s="111"/>
    </row>
    <row r="3011" spans="2:24" s="108" customFormat="1" x14ac:dyDescent="0.2">
      <c r="B3011" s="109"/>
      <c r="D3011" s="109"/>
      <c r="X3011" s="111"/>
    </row>
    <row r="3012" spans="2:24" s="108" customFormat="1" x14ac:dyDescent="0.2">
      <c r="B3012" s="109"/>
      <c r="D3012" s="109"/>
      <c r="X3012" s="111"/>
    </row>
    <row r="3013" spans="2:24" s="108" customFormat="1" x14ac:dyDescent="0.2">
      <c r="B3013" s="109"/>
      <c r="D3013" s="109"/>
      <c r="X3013" s="111"/>
    </row>
    <row r="3014" spans="2:24" s="108" customFormat="1" x14ac:dyDescent="0.2">
      <c r="B3014" s="109"/>
      <c r="D3014" s="109"/>
      <c r="X3014" s="111"/>
    </row>
    <row r="3015" spans="2:24" s="108" customFormat="1" x14ac:dyDescent="0.2">
      <c r="B3015" s="109"/>
      <c r="D3015" s="109"/>
      <c r="X3015" s="111"/>
    </row>
    <row r="3016" spans="2:24" s="108" customFormat="1" x14ac:dyDescent="0.2">
      <c r="B3016" s="109"/>
      <c r="D3016" s="109"/>
      <c r="X3016" s="111"/>
    </row>
    <row r="3017" spans="2:24" s="108" customFormat="1" x14ac:dyDescent="0.2">
      <c r="B3017" s="109"/>
      <c r="D3017" s="109"/>
      <c r="X3017" s="111"/>
    </row>
    <row r="3018" spans="2:24" s="108" customFormat="1" x14ac:dyDescent="0.2">
      <c r="B3018" s="109"/>
      <c r="D3018" s="109"/>
      <c r="X3018" s="111"/>
    </row>
    <row r="3019" spans="2:24" s="108" customFormat="1" x14ac:dyDescent="0.2">
      <c r="B3019" s="109"/>
      <c r="D3019" s="109"/>
      <c r="X3019" s="111"/>
    </row>
    <row r="3020" spans="2:24" s="108" customFormat="1" x14ac:dyDescent="0.2">
      <c r="B3020" s="109"/>
      <c r="D3020" s="109"/>
      <c r="X3020" s="111"/>
    </row>
    <row r="3021" spans="2:24" s="108" customFormat="1" x14ac:dyDescent="0.2">
      <c r="B3021" s="109"/>
      <c r="D3021" s="109"/>
      <c r="X3021" s="111"/>
    </row>
    <row r="3022" spans="2:24" s="108" customFormat="1" x14ac:dyDescent="0.2">
      <c r="B3022" s="109"/>
      <c r="D3022" s="109"/>
      <c r="X3022" s="111"/>
    </row>
    <row r="3023" spans="2:24" s="108" customFormat="1" x14ac:dyDescent="0.2">
      <c r="B3023" s="109"/>
      <c r="D3023" s="109"/>
      <c r="X3023" s="111"/>
    </row>
    <row r="3024" spans="2:24" s="108" customFormat="1" x14ac:dyDescent="0.2">
      <c r="B3024" s="109"/>
      <c r="D3024" s="109"/>
      <c r="X3024" s="111"/>
    </row>
    <row r="3025" spans="2:24" s="108" customFormat="1" x14ac:dyDescent="0.2">
      <c r="B3025" s="109"/>
      <c r="D3025" s="109"/>
      <c r="X3025" s="111"/>
    </row>
    <row r="3026" spans="2:24" s="108" customFormat="1" x14ac:dyDescent="0.2">
      <c r="B3026" s="109"/>
      <c r="D3026" s="109"/>
      <c r="X3026" s="111"/>
    </row>
    <row r="3027" spans="2:24" s="108" customFormat="1" x14ac:dyDescent="0.2">
      <c r="B3027" s="109"/>
      <c r="D3027" s="109"/>
      <c r="X3027" s="111"/>
    </row>
    <row r="3028" spans="2:24" s="108" customFormat="1" x14ac:dyDescent="0.2">
      <c r="B3028" s="109"/>
      <c r="D3028" s="109"/>
      <c r="X3028" s="111"/>
    </row>
    <row r="3029" spans="2:24" s="108" customFormat="1" x14ac:dyDescent="0.2">
      <c r="B3029" s="109"/>
      <c r="D3029" s="109"/>
      <c r="X3029" s="111"/>
    </row>
    <row r="3030" spans="2:24" s="108" customFormat="1" x14ac:dyDescent="0.2">
      <c r="B3030" s="109"/>
      <c r="D3030" s="109"/>
      <c r="X3030" s="111"/>
    </row>
    <row r="3031" spans="2:24" s="108" customFormat="1" x14ac:dyDescent="0.2">
      <c r="B3031" s="109"/>
      <c r="D3031" s="109"/>
      <c r="X3031" s="111"/>
    </row>
    <row r="3032" spans="2:24" s="108" customFormat="1" x14ac:dyDescent="0.2">
      <c r="B3032" s="109"/>
      <c r="D3032" s="109"/>
      <c r="X3032" s="111"/>
    </row>
    <row r="3033" spans="2:24" s="108" customFormat="1" x14ac:dyDescent="0.2">
      <c r="B3033" s="109"/>
      <c r="D3033" s="109"/>
      <c r="X3033" s="111"/>
    </row>
    <row r="3034" spans="2:24" s="108" customFormat="1" x14ac:dyDescent="0.2">
      <c r="B3034" s="109"/>
      <c r="D3034" s="109"/>
      <c r="X3034" s="111"/>
    </row>
    <row r="3035" spans="2:24" s="108" customFormat="1" x14ac:dyDescent="0.2">
      <c r="B3035" s="109"/>
      <c r="D3035" s="109"/>
      <c r="X3035" s="111"/>
    </row>
    <row r="3036" spans="2:24" s="108" customFormat="1" x14ac:dyDescent="0.2">
      <c r="B3036" s="109"/>
      <c r="D3036" s="109"/>
      <c r="X3036" s="111"/>
    </row>
    <row r="3037" spans="2:24" s="108" customFormat="1" x14ac:dyDescent="0.2">
      <c r="B3037" s="109"/>
      <c r="D3037" s="109"/>
      <c r="X3037" s="111"/>
    </row>
    <row r="3038" spans="2:24" s="108" customFormat="1" x14ac:dyDescent="0.2">
      <c r="B3038" s="109"/>
      <c r="D3038" s="109"/>
      <c r="X3038" s="111"/>
    </row>
    <row r="3039" spans="2:24" s="108" customFormat="1" x14ac:dyDescent="0.2">
      <c r="B3039" s="109"/>
      <c r="D3039" s="109"/>
      <c r="X3039" s="111"/>
    </row>
    <row r="3040" spans="2:24" s="108" customFormat="1" x14ac:dyDescent="0.2">
      <c r="B3040" s="109"/>
      <c r="D3040" s="109"/>
      <c r="X3040" s="111"/>
    </row>
    <row r="3041" spans="2:24" s="108" customFormat="1" x14ac:dyDescent="0.2">
      <c r="B3041" s="109"/>
      <c r="D3041" s="109"/>
      <c r="X3041" s="111"/>
    </row>
    <row r="3042" spans="2:24" s="108" customFormat="1" x14ac:dyDescent="0.2">
      <c r="B3042" s="109"/>
      <c r="D3042" s="109"/>
      <c r="X3042" s="111"/>
    </row>
    <row r="3043" spans="2:24" s="108" customFormat="1" x14ac:dyDescent="0.2">
      <c r="B3043" s="109"/>
      <c r="D3043" s="109"/>
      <c r="X3043" s="111"/>
    </row>
    <row r="3044" spans="2:24" s="108" customFormat="1" x14ac:dyDescent="0.2">
      <c r="B3044" s="109"/>
      <c r="D3044" s="109"/>
      <c r="X3044" s="111"/>
    </row>
    <row r="3045" spans="2:24" s="108" customFormat="1" x14ac:dyDescent="0.2">
      <c r="B3045" s="109"/>
      <c r="D3045" s="109"/>
      <c r="X3045" s="111"/>
    </row>
    <row r="3046" spans="2:24" s="108" customFormat="1" x14ac:dyDescent="0.2">
      <c r="B3046" s="109"/>
      <c r="D3046" s="109"/>
      <c r="X3046" s="111"/>
    </row>
    <row r="3047" spans="2:24" s="108" customFormat="1" x14ac:dyDescent="0.2">
      <c r="B3047" s="109"/>
      <c r="D3047" s="109"/>
      <c r="X3047" s="111"/>
    </row>
    <row r="3048" spans="2:24" s="108" customFormat="1" x14ac:dyDescent="0.2">
      <c r="B3048" s="109"/>
      <c r="D3048" s="109"/>
      <c r="X3048" s="111"/>
    </row>
    <row r="3049" spans="2:24" s="108" customFormat="1" x14ac:dyDescent="0.2">
      <c r="B3049" s="109"/>
      <c r="D3049" s="109"/>
      <c r="X3049" s="111"/>
    </row>
    <row r="3050" spans="2:24" s="108" customFormat="1" x14ac:dyDescent="0.2">
      <c r="B3050" s="109"/>
      <c r="D3050" s="109"/>
      <c r="X3050" s="111"/>
    </row>
    <row r="3051" spans="2:24" s="108" customFormat="1" x14ac:dyDescent="0.2">
      <c r="B3051" s="109"/>
      <c r="D3051" s="109"/>
      <c r="X3051" s="111"/>
    </row>
    <row r="3052" spans="2:24" s="108" customFormat="1" x14ac:dyDescent="0.2">
      <c r="B3052" s="109"/>
      <c r="D3052" s="109"/>
      <c r="X3052" s="111"/>
    </row>
    <row r="3053" spans="2:24" s="108" customFormat="1" x14ac:dyDescent="0.2">
      <c r="B3053" s="109"/>
      <c r="D3053" s="109"/>
      <c r="X3053" s="111"/>
    </row>
    <row r="3054" spans="2:24" s="108" customFormat="1" x14ac:dyDescent="0.2">
      <c r="B3054" s="109"/>
      <c r="D3054" s="109"/>
      <c r="X3054" s="111"/>
    </row>
    <row r="3055" spans="2:24" s="108" customFormat="1" x14ac:dyDescent="0.2">
      <c r="B3055" s="109"/>
      <c r="D3055" s="109"/>
      <c r="X3055" s="111"/>
    </row>
    <row r="3056" spans="2:24" s="108" customFormat="1" x14ac:dyDescent="0.2">
      <c r="B3056" s="109"/>
      <c r="D3056" s="109"/>
      <c r="X3056" s="111"/>
    </row>
    <row r="3057" spans="2:24" s="108" customFormat="1" x14ac:dyDescent="0.2">
      <c r="B3057" s="109"/>
      <c r="D3057" s="109"/>
      <c r="X3057" s="111"/>
    </row>
    <row r="3058" spans="2:24" s="108" customFormat="1" x14ac:dyDescent="0.2">
      <c r="B3058" s="109"/>
      <c r="D3058" s="109"/>
      <c r="X3058" s="111"/>
    </row>
    <row r="3059" spans="2:24" s="108" customFormat="1" x14ac:dyDescent="0.2">
      <c r="B3059" s="109"/>
      <c r="D3059" s="109"/>
      <c r="X3059" s="111"/>
    </row>
    <row r="3060" spans="2:24" s="108" customFormat="1" x14ac:dyDescent="0.2">
      <c r="B3060" s="109"/>
      <c r="D3060" s="109"/>
      <c r="X3060" s="111"/>
    </row>
    <row r="3061" spans="2:24" s="108" customFormat="1" x14ac:dyDescent="0.2">
      <c r="B3061" s="109"/>
      <c r="D3061" s="109"/>
      <c r="X3061" s="111"/>
    </row>
    <row r="3062" spans="2:24" s="108" customFormat="1" x14ac:dyDescent="0.2">
      <c r="B3062" s="109"/>
      <c r="D3062" s="109"/>
      <c r="X3062" s="111"/>
    </row>
    <row r="3063" spans="2:24" s="108" customFormat="1" x14ac:dyDescent="0.2">
      <c r="B3063" s="109"/>
      <c r="D3063" s="109"/>
      <c r="X3063" s="111"/>
    </row>
    <row r="3064" spans="2:24" s="108" customFormat="1" x14ac:dyDescent="0.2">
      <c r="B3064" s="109"/>
      <c r="D3064" s="109"/>
      <c r="X3064" s="111"/>
    </row>
    <row r="3065" spans="2:24" s="108" customFormat="1" x14ac:dyDescent="0.2">
      <c r="B3065" s="109"/>
      <c r="D3065" s="109"/>
      <c r="X3065" s="111"/>
    </row>
    <row r="3066" spans="2:24" s="108" customFormat="1" x14ac:dyDescent="0.2">
      <c r="B3066" s="109"/>
      <c r="D3066" s="109"/>
      <c r="X3066" s="111"/>
    </row>
    <row r="3067" spans="2:24" s="108" customFormat="1" x14ac:dyDescent="0.2">
      <c r="B3067" s="109"/>
      <c r="D3067" s="109"/>
      <c r="X3067" s="111"/>
    </row>
    <row r="3068" spans="2:24" s="108" customFormat="1" x14ac:dyDescent="0.2">
      <c r="B3068" s="109"/>
      <c r="D3068" s="109"/>
      <c r="X3068" s="111"/>
    </row>
    <row r="3069" spans="2:24" s="108" customFormat="1" x14ac:dyDescent="0.2">
      <c r="B3069" s="109"/>
      <c r="D3069" s="109"/>
      <c r="X3069" s="111"/>
    </row>
    <row r="3070" spans="2:24" s="108" customFormat="1" x14ac:dyDescent="0.2">
      <c r="B3070" s="109"/>
      <c r="D3070" s="109"/>
      <c r="X3070" s="111"/>
    </row>
    <row r="3071" spans="2:24" s="108" customFormat="1" x14ac:dyDescent="0.2">
      <c r="B3071" s="109"/>
      <c r="D3071" s="109"/>
      <c r="X3071" s="111"/>
    </row>
    <row r="3072" spans="2:24" s="108" customFormat="1" x14ac:dyDescent="0.2">
      <c r="B3072" s="109"/>
      <c r="D3072" s="109"/>
      <c r="X3072" s="111"/>
    </row>
    <row r="3073" spans="2:24" s="108" customFormat="1" x14ac:dyDescent="0.2">
      <c r="B3073" s="109"/>
      <c r="D3073" s="109"/>
      <c r="X3073" s="111"/>
    </row>
    <row r="3074" spans="2:24" s="108" customFormat="1" x14ac:dyDescent="0.2">
      <c r="B3074" s="109"/>
      <c r="D3074" s="109"/>
      <c r="X3074" s="111"/>
    </row>
    <row r="3075" spans="2:24" s="108" customFormat="1" x14ac:dyDescent="0.2">
      <c r="B3075" s="109"/>
      <c r="D3075" s="109"/>
      <c r="X3075" s="111"/>
    </row>
    <row r="3076" spans="2:24" s="108" customFormat="1" x14ac:dyDescent="0.2">
      <c r="B3076" s="109"/>
      <c r="D3076" s="109"/>
      <c r="X3076" s="111"/>
    </row>
    <row r="3077" spans="2:24" s="108" customFormat="1" x14ac:dyDescent="0.2">
      <c r="B3077" s="109"/>
      <c r="D3077" s="109"/>
      <c r="X3077" s="111"/>
    </row>
    <row r="3078" spans="2:24" s="108" customFormat="1" x14ac:dyDescent="0.2">
      <c r="B3078" s="109"/>
      <c r="D3078" s="109"/>
      <c r="X3078" s="111"/>
    </row>
    <row r="3079" spans="2:24" s="108" customFormat="1" x14ac:dyDescent="0.2">
      <c r="B3079" s="109"/>
      <c r="D3079" s="109"/>
      <c r="X3079" s="111"/>
    </row>
    <row r="3080" spans="2:24" s="108" customFormat="1" x14ac:dyDescent="0.2">
      <c r="B3080" s="109"/>
      <c r="D3080" s="109"/>
      <c r="X3080" s="111"/>
    </row>
    <row r="3081" spans="2:24" s="108" customFormat="1" x14ac:dyDescent="0.2">
      <c r="B3081" s="109"/>
      <c r="D3081" s="109"/>
      <c r="X3081" s="111"/>
    </row>
    <row r="3082" spans="2:24" s="108" customFormat="1" x14ac:dyDescent="0.2">
      <c r="B3082" s="109"/>
      <c r="D3082" s="109"/>
      <c r="X3082" s="111"/>
    </row>
    <row r="3083" spans="2:24" s="108" customFormat="1" x14ac:dyDescent="0.2">
      <c r="B3083" s="109"/>
      <c r="D3083" s="109"/>
      <c r="X3083" s="111"/>
    </row>
    <row r="3084" spans="2:24" s="108" customFormat="1" x14ac:dyDescent="0.2">
      <c r="B3084" s="109"/>
      <c r="D3084" s="109"/>
      <c r="X3084" s="111"/>
    </row>
    <row r="3085" spans="2:24" s="108" customFormat="1" x14ac:dyDescent="0.2">
      <c r="B3085" s="109"/>
      <c r="D3085" s="109"/>
      <c r="X3085" s="111"/>
    </row>
    <row r="3086" spans="2:24" s="108" customFormat="1" x14ac:dyDescent="0.2">
      <c r="B3086" s="109"/>
      <c r="D3086" s="109"/>
      <c r="X3086" s="111"/>
    </row>
  </sheetData>
  <mergeCells count="81">
    <mergeCell ref="X56:X64"/>
    <mergeCell ref="A65:X65"/>
    <mergeCell ref="G54:G55"/>
    <mergeCell ref="H54:H55"/>
    <mergeCell ref="V54:V55"/>
    <mergeCell ref="A56:A64"/>
    <mergeCell ref="B56:B64"/>
    <mergeCell ref="D56:D64"/>
    <mergeCell ref="E56:E64"/>
    <mergeCell ref="F56:F64"/>
    <mergeCell ref="G56:G64"/>
    <mergeCell ref="H56:H64"/>
    <mergeCell ref="B54:B55"/>
    <mergeCell ref="D54:D55"/>
    <mergeCell ref="E54:E55"/>
    <mergeCell ref="F54:F55"/>
    <mergeCell ref="A7:W7"/>
    <mergeCell ref="A8:W8"/>
    <mergeCell ref="A10:B10"/>
    <mergeCell ref="A12:A15"/>
    <mergeCell ref="D12:D15"/>
    <mergeCell ref="E12:G13"/>
    <mergeCell ref="H12:H15"/>
    <mergeCell ref="U12:U15"/>
    <mergeCell ref="W12:W15"/>
    <mergeCell ref="B12:C15"/>
    <mergeCell ref="A2:E5"/>
    <mergeCell ref="F2:W5"/>
    <mergeCell ref="X2:Y2"/>
    <mergeCell ref="X3:Y3"/>
    <mergeCell ref="X4:Y4"/>
    <mergeCell ref="X5:Y5"/>
    <mergeCell ref="G16:G24"/>
    <mergeCell ref="V25:V33"/>
    <mergeCell ref="X12:X15"/>
    <mergeCell ref="I13:T14"/>
    <mergeCell ref="E14:E15"/>
    <mergeCell ref="F14:F15"/>
    <mergeCell ref="G14:G15"/>
    <mergeCell ref="F16:F24"/>
    <mergeCell ref="X16:X24"/>
    <mergeCell ref="G25:G33"/>
    <mergeCell ref="H25:H33"/>
    <mergeCell ref="X25:X33"/>
    <mergeCell ref="V16:V24"/>
    <mergeCell ref="H16:H24"/>
    <mergeCell ref="A25:A33"/>
    <mergeCell ref="B25:B33"/>
    <mergeCell ref="D25:D33"/>
    <mergeCell ref="E25:E33"/>
    <mergeCell ref="F25:F33"/>
    <mergeCell ref="A16:A24"/>
    <mergeCell ref="B16:B24"/>
    <mergeCell ref="D16:D24"/>
    <mergeCell ref="E16:E24"/>
    <mergeCell ref="V52:V53"/>
    <mergeCell ref="H52:H53"/>
    <mergeCell ref="G52:G53"/>
    <mergeCell ref="H34:H42"/>
    <mergeCell ref="A52:A53"/>
    <mergeCell ref="B52:B53"/>
    <mergeCell ref="D52:D53"/>
    <mergeCell ref="E52:E53"/>
    <mergeCell ref="F52:F53"/>
    <mergeCell ref="A43:A51"/>
    <mergeCell ref="B43:B51"/>
    <mergeCell ref="D43:D51"/>
    <mergeCell ref="E43:E51"/>
    <mergeCell ref="F43:F51"/>
    <mergeCell ref="A34:A42"/>
    <mergeCell ref="B34:B42"/>
    <mergeCell ref="X34:X42"/>
    <mergeCell ref="G43:G51"/>
    <mergeCell ref="H43:H51"/>
    <mergeCell ref="X43:X51"/>
    <mergeCell ref="G34:G42"/>
    <mergeCell ref="V34:V42"/>
    <mergeCell ref="V43:V51"/>
    <mergeCell ref="D34:D42"/>
    <mergeCell ref="E34:E42"/>
    <mergeCell ref="F34:F42"/>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8"/>
  <sheetViews>
    <sheetView showGridLines="0" topLeftCell="A16" zoomScale="60" zoomScaleNormal="60" workbookViewId="0">
      <selection activeCell="T14" sqref="T14:T18"/>
    </sheetView>
  </sheetViews>
  <sheetFormatPr baseColWidth="10" defaultColWidth="4.28515625" defaultRowHeight="12.75" x14ac:dyDescent="0.2"/>
  <cols>
    <col min="1" max="1" width="14.5703125" style="5" customWidth="1"/>
    <col min="2" max="2" width="58.28515625" style="11" bestFit="1" customWidth="1"/>
    <col min="3" max="3" width="17.140625" style="5" bestFit="1" customWidth="1"/>
    <col min="4" max="4" width="69.42578125" style="11" bestFit="1" customWidth="1"/>
    <col min="5" max="5" width="24" style="5" bestFit="1" customWidth="1"/>
    <col min="6" max="6" width="14.5703125" style="5" customWidth="1"/>
    <col min="7" max="7" width="18.85546875" style="5" customWidth="1"/>
    <col min="8" max="8" width="17.5703125" style="5" customWidth="1"/>
    <col min="9" max="9" width="15.140625" style="5" customWidth="1"/>
    <col min="10" max="10" width="14.140625" style="5" customWidth="1"/>
    <col min="11" max="11" width="17.85546875" style="5" customWidth="1"/>
    <col min="12" max="12" width="14.28515625" style="5" customWidth="1"/>
    <col min="13" max="13" width="17" style="5" customWidth="1"/>
    <col min="14" max="14" width="13.7109375" style="5" customWidth="1"/>
    <col min="15" max="15" width="14.140625" style="5" customWidth="1"/>
    <col min="16" max="16" width="16.42578125" style="5" customWidth="1"/>
    <col min="17" max="17" width="18" style="5" customWidth="1"/>
    <col min="18" max="18" width="13.7109375" style="5" customWidth="1"/>
    <col min="19" max="19" width="17.28515625" style="5" customWidth="1"/>
    <col min="20" max="20" width="13.140625" style="5" customWidth="1"/>
    <col min="21" max="21" width="17" style="5" customWidth="1"/>
    <col min="22" max="22" width="57.140625" style="5" customWidth="1"/>
    <col min="23" max="23" width="28.28515625" style="37" customWidth="1"/>
    <col min="24" max="16384" width="4.28515625" style="5"/>
  </cols>
  <sheetData>
    <row r="1" spans="1:24" ht="13.5" thickBot="1" x14ac:dyDescent="0.25"/>
    <row r="2" spans="1:24" ht="30.75" customHeight="1" x14ac:dyDescent="0.2">
      <c r="A2" s="202"/>
      <c r="B2" s="203"/>
      <c r="C2" s="203"/>
      <c r="D2" s="203"/>
      <c r="E2" s="204"/>
      <c r="F2" s="211" t="s">
        <v>30</v>
      </c>
      <c r="G2" s="212"/>
      <c r="H2" s="212"/>
      <c r="I2" s="212"/>
      <c r="J2" s="212"/>
      <c r="K2" s="212"/>
      <c r="L2" s="212"/>
      <c r="M2" s="212"/>
      <c r="N2" s="212"/>
      <c r="O2" s="212"/>
      <c r="P2" s="212"/>
      <c r="Q2" s="212"/>
      <c r="R2" s="212"/>
      <c r="S2" s="212"/>
      <c r="T2" s="212"/>
      <c r="U2" s="212"/>
      <c r="V2" s="213"/>
      <c r="W2" s="220" t="s">
        <v>32</v>
      </c>
      <c r="X2" s="221"/>
    </row>
    <row r="3" spans="1:24" ht="16.5" customHeight="1" x14ac:dyDescent="0.2">
      <c r="A3" s="205"/>
      <c r="B3" s="206"/>
      <c r="C3" s="206"/>
      <c r="D3" s="206"/>
      <c r="E3" s="207"/>
      <c r="F3" s="214"/>
      <c r="G3" s="215"/>
      <c r="H3" s="215"/>
      <c r="I3" s="215"/>
      <c r="J3" s="215"/>
      <c r="K3" s="215"/>
      <c r="L3" s="215"/>
      <c r="M3" s="215"/>
      <c r="N3" s="215"/>
      <c r="O3" s="215"/>
      <c r="P3" s="215"/>
      <c r="Q3" s="215"/>
      <c r="R3" s="215"/>
      <c r="S3" s="215"/>
      <c r="T3" s="215"/>
      <c r="U3" s="215"/>
      <c r="V3" s="216"/>
      <c r="W3" s="222" t="s">
        <v>33</v>
      </c>
      <c r="X3" s="223"/>
    </row>
    <row r="4" spans="1:24" ht="15.75" customHeight="1" x14ac:dyDescent="0.2">
      <c r="A4" s="205"/>
      <c r="B4" s="206"/>
      <c r="C4" s="206"/>
      <c r="D4" s="206"/>
      <c r="E4" s="207"/>
      <c r="F4" s="214"/>
      <c r="G4" s="215"/>
      <c r="H4" s="215"/>
      <c r="I4" s="215"/>
      <c r="J4" s="215"/>
      <c r="K4" s="215"/>
      <c r="L4" s="215"/>
      <c r="M4" s="215"/>
      <c r="N4" s="215"/>
      <c r="O4" s="215"/>
      <c r="P4" s="215"/>
      <c r="Q4" s="215"/>
      <c r="R4" s="215"/>
      <c r="S4" s="215"/>
      <c r="T4" s="215"/>
      <c r="U4" s="215"/>
      <c r="V4" s="216"/>
      <c r="W4" s="222" t="s">
        <v>34</v>
      </c>
      <c r="X4" s="223"/>
    </row>
    <row r="5" spans="1:24" ht="30" customHeight="1" thickBot="1" x14ac:dyDescent="0.25">
      <c r="A5" s="208"/>
      <c r="B5" s="209"/>
      <c r="C5" s="209"/>
      <c r="D5" s="209"/>
      <c r="E5" s="210"/>
      <c r="F5" s="217"/>
      <c r="G5" s="218"/>
      <c r="H5" s="218"/>
      <c r="I5" s="218"/>
      <c r="J5" s="218"/>
      <c r="K5" s="218"/>
      <c r="L5" s="218"/>
      <c r="M5" s="218"/>
      <c r="N5" s="218"/>
      <c r="O5" s="218"/>
      <c r="P5" s="218"/>
      <c r="Q5" s="218"/>
      <c r="R5" s="218"/>
      <c r="S5" s="218"/>
      <c r="T5" s="218"/>
      <c r="U5" s="218"/>
      <c r="V5" s="219"/>
      <c r="W5" s="224" t="s">
        <v>35</v>
      </c>
      <c r="X5" s="225"/>
    </row>
    <row r="6" spans="1:24" ht="27.75" x14ac:dyDescent="0.4">
      <c r="B6" s="12"/>
      <c r="C6" s="14"/>
      <c r="D6" s="12"/>
      <c r="E6" s="13"/>
      <c r="F6" s="14"/>
      <c r="G6" s="14"/>
      <c r="H6" s="14"/>
      <c r="I6" s="1"/>
      <c r="J6" s="1"/>
      <c r="K6" s="1"/>
      <c r="L6" s="1"/>
      <c r="M6" s="1"/>
      <c r="P6" s="15"/>
      <c r="Q6" s="15"/>
      <c r="R6" s="15"/>
      <c r="S6" s="15"/>
      <c r="T6" s="15"/>
      <c r="U6" s="15"/>
      <c r="V6" s="1"/>
    </row>
    <row r="7" spans="1:24" ht="20.100000000000001" customHeight="1" x14ac:dyDescent="0.2">
      <c r="B7" s="21" t="s">
        <v>0</v>
      </c>
      <c r="C7" s="21"/>
      <c r="D7" s="21"/>
      <c r="E7" s="21"/>
      <c r="F7" s="21"/>
      <c r="G7" s="21"/>
      <c r="H7" s="21"/>
      <c r="I7" s="21"/>
      <c r="J7" s="21"/>
      <c r="K7" s="21"/>
      <c r="L7" s="21"/>
      <c r="M7" s="21"/>
      <c r="N7" s="21"/>
      <c r="O7" s="21"/>
      <c r="P7" s="21"/>
      <c r="Q7" s="21"/>
      <c r="R7" s="21"/>
      <c r="S7" s="21"/>
      <c r="T7" s="21"/>
      <c r="U7" s="21"/>
      <c r="V7" s="21"/>
    </row>
    <row r="8" spans="1:24" ht="20.100000000000001" customHeight="1" x14ac:dyDescent="0.2">
      <c r="B8" s="21" t="s">
        <v>0</v>
      </c>
      <c r="C8" s="21"/>
      <c r="D8" s="21"/>
      <c r="E8" s="21"/>
      <c r="F8" s="21"/>
      <c r="G8" s="21"/>
      <c r="H8" s="21"/>
      <c r="I8" s="21"/>
      <c r="J8" s="21"/>
      <c r="K8" s="21"/>
      <c r="L8" s="21"/>
      <c r="M8" s="21"/>
      <c r="N8" s="21"/>
      <c r="O8" s="21"/>
      <c r="P8" s="21"/>
      <c r="Q8" s="21"/>
      <c r="R8" s="21"/>
      <c r="S8" s="21"/>
      <c r="T8" s="21"/>
      <c r="U8" s="21"/>
      <c r="V8" s="21"/>
    </row>
    <row r="9" spans="1:24" ht="20.100000000000001" customHeight="1" x14ac:dyDescent="0.2">
      <c r="B9" s="21"/>
      <c r="C9" s="21"/>
      <c r="D9" s="21"/>
      <c r="E9" s="21"/>
      <c r="F9" s="21"/>
      <c r="G9" s="21"/>
      <c r="H9" s="21"/>
      <c r="I9" s="21"/>
      <c r="J9" s="21"/>
      <c r="K9" s="21"/>
      <c r="L9" s="21"/>
      <c r="M9" s="21"/>
      <c r="N9" s="21"/>
      <c r="O9" s="21"/>
      <c r="P9" s="21"/>
      <c r="Q9" s="21"/>
      <c r="R9" s="21"/>
      <c r="S9" s="21"/>
      <c r="T9" s="21"/>
      <c r="U9" s="21"/>
      <c r="V9" s="21"/>
    </row>
    <row r="10" spans="1:24" ht="20.100000000000001" customHeight="1" x14ac:dyDescent="0.2">
      <c r="A10" s="228" t="s">
        <v>1</v>
      </c>
      <c r="B10" s="231" t="s">
        <v>2</v>
      </c>
      <c r="C10" s="232"/>
      <c r="D10" s="235" t="s">
        <v>6</v>
      </c>
      <c r="E10" s="238" t="s">
        <v>29</v>
      </c>
      <c r="F10" s="239"/>
      <c r="G10" s="240"/>
      <c r="H10" s="244" t="s">
        <v>3</v>
      </c>
      <c r="I10" s="6"/>
      <c r="J10" s="6"/>
      <c r="K10" s="6"/>
      <c r="L10" s="6"/>
      <c r="M10" s="6"/>
      <c r="N10" s="6"/>
      <c r="O10" s="6"/>
      <c r="P10" s="6"/>
      <c r="Q10" s="6"/>
      <c r="R10" s="6"/>
      <c r="S10" s="6"/>
      <c r="T10" s="6"/>
      <c r="U10" s="228" t="s">
        <v>4</v>
      </c>
      <c r="V10" s="235" t="s">
        <v>5</v>
      </c>
      <c r="W10" s="228" t="s">
        <v>7</v>
      </c>
    </row>
    <row r="11" spans="1:24" s="22" customFormat="1" ht="15" customHeight="1" x14ac:dyDescent="0.25">
      <c r="A11" s="228"/>
      <c r="B11" s="231"/>
      <c r="C11" s="232"/>
      <c r="D11" s="236"/>
      <c r="E11" s="241"/>
      <c r="F11" s="242"/>
      <c r="G11" s="243"/>
      <c r="H11" s="244"/>
      <c r="I11" s="301" t="s">
        <v>8</v>
      </c>
      <c r="J11" s="302"/>
      <c r="K11" s="302"/>
      <c r="L11" s="302"/>
      <c r="M11" s="302"/>
      <c r="N11" s="302"/>
      <c r="O11" s="302"/>
      <c r="P11" s="302"/>
      <c r="Q11" s="302"/>
      <c r="R11" s="302"/>
      <c r="S11" s="302"/>
      <c r="T11" s="303"/>
      <c r="U11" s="228"/>
      <c r="V11" s="236"/>
      <c r="W11" s="228"/>
    </row>
    <row r="12" spans="1:24" s="22" customFormat="1" ht="18" customHeight="1" x14ac:dyDescent="0.25">
      <c r="A12" s="228"/>
      <c r="B12" s="231"/>
      <c r="C12" s="232"/>
      <c r="D12" s="236"/>
      <c r="E12" s="251" t="s">
        <v>9</v>
      </c>
      <c r="F12" s="251" t="s">
        <v>10</v>
      </c>
      <c r="G12" s="251" t="s">
        <v>11</v>
      </c>
      <c r="H12" s="244"/>
      <c r="I12" s="304"/>
      <c r="J12" s="305"/>
      <c r="K12" s="305"/>
      <c r="L12" s="305"/>
      <c r="M12" s="305"/>
      <c r="N12" s="305"/>
      <c r="O12" s="305"/>
      <c r="P12" s="305"/>
      <c r="Q12" s="305"/>
      <c r="R12" s="305"/>
      <c r="S12" s="305"/>
      <c r="T12" s="306"/>
      <c r="U12" s="228"/>
      <c r="V12" s="236"/>
      <c r="W12" s="228"/>
    </row>
    <row r="13" spans="1:24" s="23" customFormat="1" ht="44.65" customHeight="1" thickBot="1" x14ac:dyDescent="0.4">
      <c r="A13" s="228"/>
      <c r="B13" s="233"/>
      <c r="C13" s="234"/>
      <c r="D13" s="237"/>
      <c r="E13" s="252"/>
      <c r="F13" s="252"/>
      <c r="G13" s="252"/>
      <c r="H13" s="244"/>
      <c r="I13" s="32" t="s">
        <v>12</v>
      </c>
      <c r="J13" s="32" t="s">
        <v>13</v>
      </c>
      <c r="K13" s="32" t="s">
        <v>14</v>
      </c>
      <c r="L13" s="32" t="s">
        <v>15</v>
      </c>
      <c r="M13" s="32" t="s">
        <v>16</v>
      </c>
      <c r="N13" s="32" t="s">
        <v>17</v>
      </c>
      <c r="O13" s="32" t="s">
        <v>18</v>
      </c>
      <c r="P13" s="32" t="s">
        <v>19</v>
      </c>
      <c r="Q13" s="32" t="s">
        <v>20</v>
      </c>
      <c r="R13" s="32" t="s">
        <v>21</v>
      </c>
      <c r="S13" s="32" t="s">
        <v>22</v>
      </c>
      <c r="T13" s="33" t="s">
        <v>23</v>
      </c>
      <c r="U13" s="228"/>
      <c r="V13" s="236"/>
      <c r="W13" s="228"/>
    </row>
    <row r="14" spans="1:24" s="24" customFormat="1" ht="105.75" customHeight="1" thickBot="1" x14ac:dyDescent="0.4">
      <c r="A14" s="74">
        <v>1</v>
      </c>
      <c r="B14" s="52" t="s">
        <v>75</v>
      </c>
      <c r="C14" s="40" t="s">
        <v>101</v>
      </c>
      <c r="D14" s="56" t="s">
        <v>76</v>
      </c>
      <c r="E14" s="53"/>
      <c r="F14" s="62" t="s">
        <v>50</v>
      </c>
      <c r="G14" s="63" t="s">
        <v>31</v>
      </c>
      <c r="H14" s="63" t="s">
        <v>31</v>
      </c>
      <c r="I14" s="49">
        <v>0.99</v>
      </c>
      <c r="J14" s="49">
        <v>0.96</v>
      </c>
      <c r="K14" s="50">
        <v>0.78</v>
      </c>
      <c r="L14" s="50">
        <v>0.56999999999999995</v>
      </c>
      <c r="M14" s="50">
        <v>0.85</v>
      </c>
      <c r="N14" s="50">
        <v>0.81</v>
      </c>
      <c r="O14" s="50">
        <v>0.87</v>
      </c>
      <c r="P14" s="50">
        <v>0.77</v>
      </c>
      <c r="Q14" s="50">
        <v>0.79</v>
      </c>
      <c r="R14" s="50">
        <v>0.85</v>
      </c>
      <c r="S14" s="49">
        <v>0.95</v>
      </c>
      <c r="T14" s="50">
        <v>0.9</v>
      </c>
      <c r="U14" s="70">
        <f>AVERAGE(I14:T14)</f>
        <v>0.84083333333333332</v>
      </c>
      <c r="V14" s="107" t="s">
        <v>63</v>
      </c>
      <c r="W14" s="41"/>
    </row>
    <row r="15" spans="1:24" s="25" customFormat="1" ht="129.75" customHeight="1" thickBot="1" x14ac:dyDescent="0.3">
      <c r="A15" s="74">
        <v>2</v>
      </c>
      <c r="B15" s="52" t="s">
        <v>86</v>
      </c>
      <c r="C15" s="40" t="s">
        <v>101</v>
      </c>
      <c r="D15" s="56" t="s">
        <v>87</v>
      </c>
      <c r="E15" s="52"/>
      <c r="F15" s="62" t="s">
        <v>88</v>
      </c>
      <c r="G15" s="63" t="s">
        <v>31</v>
      </c>
      <c r="H15" s="63" t="s">
        <v>31</v>
      </c>
      <c r="I15" s="49">
        <v>0.99</v>
      </c>
      <c r="J15" s="49">
        <v>1</v>
      </c>
      <c r="K15" s="49">
        <v>0.98</v>
      </c>
      <c r="L15" s="49">
        <v>0.94</v>
      </c>
      <c r="M15" s="49">
        <v>0.95</v>
      </c>
      <c r="N15" s="49">
        <v>1</v>
      </c>
      <c r="O15" s="49">
        <v>0.99</v>
      </c>
      <c r="P15" s="49">
        <v>0.97</v>
      </c>
      <c r="Q15" s="49">
        <v>0.99</v>
      </c>
      <c r="R15" s="49">
        <v>0.99</v>
      </c>
      <c r="S15" s="49">
        <v>1</v>
      </c>
      <c r="T15" s="49">
        <v>0.99</v>
      </c>
      <c r="U15" s="82">
        <f>AVERAGE(I15:T15)</f>
        <v>0.98249999999999993</v>
      </c>
      <c r="V15" s="107" t="s">
        <v>134</v>
      </c>
      <c r="W15" s="41"/>
    </row>
    <row r="16" spans="1:24" s="25" customFormat="1" ht="84.75" customHeight="1" thickBot="1" x14ac:dyDescent="0.3">
      <c r="A16" s="74">
        <v>3</v>
      </c>
      <c r="B16" s="52" t="s">
        <v>89</v>
      </c>
      <c r="C16" s="40" t="s">
        <v>101</v>
      </c>
      <c r="D16" s="56" t="s">
        <v>90</v>
      </c>
      <c r="E16" s="52"/>
      <c r="F16" s="62" t="s">
        <v>91</v>
      </c>
      <c r="G16" s="63" t="s">
        <v>31</v>
      </c>
      <c r="H16" s="63" t="s">
        <v>31</v>
      </c>
      <c r="I16" s="49">
        <v>1</v>
      </c>
      <c r="J16" s="49">
        <v>1</v>
      </c>
      <c r="K16" s="50">
        <v>0.98</v>
      </c>
      <c r="L16" s="80">
        <v>1</v>
      </c>
      <c r="M16" s="50">
        <v>0.99</v>
      </c>
      <c r="N16" s="49">
        <v>1</v>
      </c>
      <c r="O16" s="49">
        <v>1</v>
      </c>
      <c r="P16" s="49">
        <v>1</v>
      </c>
      <c r="Q16" s="49">
        <v>1</v>
      </c>
      <c r="R16" s="49">
        <v>1</v>
      </c>
      <c r="S16" s="49">
        <v>1</v>
      </c>
      <c r="T16" s="49">
        <v>1</v>
      </c>
      <c r="U16" s="82">
        <f>AVERAGE(I16:T16)</f>
        <v>0.99749999999999994</v>
      </c>
      <c r="V16" s="107" t="s">
        <v>137</v>
      </c>
      <c r="W16" s="41"/>
    </row>
    <row r="17" spans="1:23" s="25" customFormat="1" ht="74.25" customHeight="1" thickBot="1" x14ac:dyDescent="0.3">
      <c r="A17" s="74">
        <v>4</v>
      </c>
      <c r="B17" s="52" t="s">
        <v>104</v>
      </c>
      <c r="C17" s="40" t="s">
        <v>101</v>
      </c>
      <c r="D17" s="56" t="s">
        <v>105</v>
      </c>
      <c r="E17" s="52"/>
      <c r="F17" s="62" t="s">
        <v>50</v>
      </c>
      <c r="G17" s="63" t="s">
        <v>31</v>
      </c>
      <c r="H17" s="63" t="s">
        <v>31</v>
      </c>
      <c r="I17" s="50">
        <v>0.75</v>
      </c>
      <c r="J17" s="50">
        <v>0.85</v>
      </c>
      <c r="K17" s="50">
        <v>0.85</v>
      </c>
      <c r="L17" s="50">
        <v>0.77</v>
      </c>
      <c r="M17" s="50">
        <v>0.57999999999999996</v>
      </c>
      <c r="N17" s="50">
        <v>0.86</v>
      </c>
      <c r="O17" s="50">
        <v>0.81</v>
      </c>
      <c r="P17" s="50">
        <v>0.88</v>
      </c>
      <c r="Q17" s="50">
        <v>0.84</v>
      </c>
      <c r="R17" s="50">
        <v>0.9</v>
      </c>
      <c r="S17" s="49">
        <v>0.97</v>
      </c>
      <c r="T17" s="49">
        <v>0.97</v>
      </c>
      <c r="U17" s="70">
        <f>AVERAGE(I17:T17)</f>
        <v>0.83583333333333343</v>
      </c>
      <c r="V17" s="107" t="s">
        <v>63</v>
      </c>
      <c r="W17" s="41"/>
    </row>
    <row r="18" spans="1:23" s="25" customFormat="1" ht="96.75" customHeight="1" thickBot="1" x14ac:dyDescent="0.3">
      <c r="A18" s="74">
        <v>5</v>
      </c>
      <c r="B18" s="52" t="s">
        <v>106</v>
      </c>
      <c r="C18" s="40" t="s">
        <v>101</v>
      </c>
      <c r="D18" s="56" t="s">
        <v>129</v>
      </c>
      <c r="E18" s="52"/>
      <c r="F18" s="52" t="s">
        <v>108</v>
      </c>
      <c r="G18" s="63" t="s">
        <v>31</v>
      </c>
      <c r="H18" s="63" t="s">
        <v>31</v>
      </c>
      <c r="I18" s="83">
        <v>230</v>
      </c>
      <c r="J18" s="83">
        <v>230</v>
      </c>
      <c r="K18" s="83">
        <v>198</v>
      </c>
      <c r="L18" s="83">
        <v>204</v>
      </c>
      <c r="M18" s="83">
        <v>325</v>
      </c>
      <c r="N18" s="83">
        <v>187</v>
      </c>
      <c r="O18" s="83">
        <v>144</v>
      </c>
      <c r="P18" s="83">
        <v>130</v>
      </c>
      <c r="Q18" s="83">
        <v>200</v>
      </c>
      <c r="R18" s="83">
        <v>185</v>
      </c>
      <c r="S18" s="83">
        <v>205</v>
      </c>
      <c r="T18" s="49">
        <v>295</v>
      </c>
      <c r="U18" s="84">
        <f>SUM(I18:T18)</f>
        <v>2533</v>
      </c>
      <c r="V18" s="107" t="s">
        <v>63</v>
      </c>
      <c r="W18" s="41"/>
    </row>
    <row r="19" spans="1:23" s="25" customFormat="1" ht="89.45" customHeight="1" x14ac:dyDescent="0.25">
      <c r="A19" s="34">
        <v>6</v>
      </c>
      <c r="B19" s="42" t="s">
        <v>94</v>
      </c>
      <c r="C19" s="40" t="s">
        <v>31</v>
      </c>
      <c r="D19" s="60" t="s">
        <v>95</v>
      </c>
      <c r="E19" s="42"/>
      <c r="F19" s="45" t="s">
        <v>97</v>
      </c>
      <c r="G19" s="40" t="s">
        <v>31</v>
      </c>
      <c r="H19" s="40" t="s">
        <v>31</v>
      </c>
      <c r="I19" s="73"/>
      <c r="J19" s="73"/>
      <c r="K19" s="73"/>
      <c r="L19" s="73"/>
      <c r="M19" s="73"/>
      <c r="N19" s="73"/>
      <c r="O19" s="73"/>
      <c r="P19" s="73"/>
      <c r="Q19" s="73"/>
      <c r="R19" s="73"/>
      <c r="S19" s="73"/>
      <c r="T19" s="73"/>
      <c r="U19" s="9" t="e">
        <f>AVERAGE(I19:T19)</f>
        <v>#DIV/0!</v>
      </c>
      <c r="V19" s="34"/>
      <c r="W19" s="41" t="s">
        <v>80</v>
      </c>
    </row>
    <row r="20" spans="1:23" s="25" customFormat="1" ht="89.45" customHeight="1" x14ac:dyDescent="0.25">
      <c r="A20" s="30"/>
      <c r="B20" s="35"/>
      <c r="C20" s="35"/>
      <c r="D20" s="35"/>
      <c r="E20" s="35"/>
      <c r="F20" s="35"/>
      <c r="G20" s="35"/>
      <c r="H20" s="35"/>
      <c r="I20" s="36"/>
      <c r="J20" s="36"/>
      <c r="K20" s="36"/>
      <c r="L20" s="36"/>
      <c r="M20" s="36"/>
      <c r="N20" s="36"/>
      <c r="O20" s="35"/>
      <c r="P20" s="35"/>
      <c r="Q20" s="35"/>
      <c r="R20" s="35"/>
      <c r="S20" s="35"/>
      <c r="T20" s="35"/>
      <c r="U20" s="35"/>
      <c r="V20" s="35"/>
    </row>
    <row r="21" spans="1:23" s="25" customFormat="1" ht="100.5" customHeight="1" x14ac:dyDescent="0.25">
      <c r="A21" s="5"/>
      <c r="B21" s="10"/>
      <c r="C21" s="4"/>
      <c r="D21" s="10"/>
      <c r="E21" s="4"/>
      <c r="F21" s="4"/>
      <c r="G21" s="4"/>
      <c r="H21" s="4"/>
      <c r="I21" s="4"/>
      <c r="J21" s="4"/>
      <c r="K21" s="4"/>
      <c r="L21" s="4"/>
      <c r="M21" s="4"/>
      <c r="N21" s="4"/>
      <c r="O21" s="4"/>
      <c r="P21" s="4"/>
      <c r="Q21" s="4"/>
      <c r="R21" s="4"/>
      <c r="S21" s="4"/>
      <c r="T21" s="4"/>
      <c r="U21" s="4"/>
      <c r="V21" s="4"/>
      <c r="W21" s="38"/>
    </row>
    <row r="22" spans="1:23" s="25" customFormat="1" ht="89.45" customHeight="1" x14ac:dyDescent="0.3">
      <c r="A22" s="5"/>
      <c r="B22" s="11"/>
      <c r="C22" s="4"/>
      <c r="D22" s="11"/>
      <c r="E22" s="26" t="s">
        <v>24</v>
      </c>
      <c r="F22" s="5"/>
      <c r="G22" s="27"/>
      <c r="H22" s="4"/>
      <c r="I22" s="4"/>
      <c r="J22" s="4"/>
      <c r="K22" s="4"/>
      <c r="L22" s="4"/>
      <c r="M22" s="4"/>
      <c r="N22" s="4"/>
      <c r="O22" s="4"/>
      <c r="P22" s="4"/>
      <c r="Q22" s="4"/>
      <c r="R22" s="4"/>
      <c r="S22" s="4"/>
      <c r="T22" s="4"/>
      <c r="U22" s="4"/>
      <c r="V22" s="4"/>
      <c r="W22" s="38"/>
    </row>
    <row r="23" spans="1:23" s="25" customFormat="1" ht="89.45" customHeight="1" x14ac:dyDescent="0.25">
      <c r="A23" s="5"/>
      <c r="B23" s="292" t="s">
        <v>25</v>
      </c>
      <c r="C23" s="292"/>
      <c r="D23" s="292"/>
      <c r="E23" s="292"/>
      <c r="F23" s="28"/>
      <c r="G23" s="27"/>
      <c r="H23" s="4"/>
      <c r="I23" s="4"/>
      <c r="J23" s="4"/>
      <c r="K23" s="4"/>
      <c r="L23" s="4"/>
      <c r="M23" s="4"/>
      <c r="N23" s="4"/>
      <c r="O23" s="4"/>
      <c r="P23" s="4"/>
      <c r="Q23" s="4"/>
      <c r="R23" s="4"/>
      <c r="S23" s="4"/>
      <c r="T23" s="4"/>
      <c r="U23" s="4"/>
      <c r="V23" s="4"/>
      <c r="W23" s="38"/>
    </row>
    <row r="24" spans="1:23" s="25" customFormat="1" ht="89.45" customHeight="1" x14ac:dyDescent="0.25">
      <c r="A24" s="5"/>
      <c r="B24" s="292" t="s">
        <v>26</v>
      </c>
      <c r="C24" s="292"/>
      <c r="D24" s="292"/>
      <c r="E24" s="292"/>
      <c r="F24" s="39"/>
      <c r="G24" s="27"/>
      <c r="H24" s="4"/>
      <c r="I24" s="4"/>
      <c r="J24" s="4"/>
      <c r="K24" s="4"/>
      <c r="L24" s="4"/>
      <c r="M24" s="4"/>
      <c r="N24" s="4"/>
      <c r="O24" s="4"/>
      <c r="P24" s="4"/>
      <c r="Q24" s="4"/>
      <c r="R24" s="4"/>
      <c r="S24" s="4"/>
      <c r="T24" s="4"/>
      <c r="U24" s="4"/>
      <c r="V24" s="4"/>
      <c r="W24" s="38"/>
    </row>
    <row r="25" spans="1:23" s="25" customFormat="1" ht="306" customHeight="1" x14ac:dyDescent="0.25">
      <c r="A25" s="5"/>
      <c r="B25" s="292" t="s">
        <v>27</v>
      </c>
      <c r="C25" s="292"/>
      <c r="D25" s="292"/>
      <c r="E25" s="292"/>
      <c r="F25" s="29"/>
      <c r="G25" s="4"/>
      <c r="H25" s="4"/>
      <c r="I25" s="4"/>
      <c r="J25" s="4"/>
      <c r="K25" s="4"/>
      <c r="L25" s="4"/>
      <c r="M25" s="4"/>
      <c r="N25" s="4"/>
      <c r="O25" s="4"/>
      <c r="P25" s="4"/>
      <c r="Q25" s="4"/>
      <c r="R25" s="4"/>
      <c r="S25" s="4"/>
      <c r="T25" s="4"/>
      <c r="U25" s="4"/>
      <c r="V25" s="4"/>
      <c r="W25" s="38"/>
    </row>
    <row r="26" spans="1:23" s="25" customFormat="1" ht="89.45" customHeight="1" x14ac:dyDescent="0.25">
      <c r="A26" s="5"/>
      <c r="B26" s="10"/>
      <c r="C26" s="4"/>
      <c r="D26" s="4"/>
      <c r="E26" s="4"/>
      <c r="F26" s="4"/>
      <c r="G26" s="4"/>
      <c r="H26" s="4"/>
      <c r="I26" s="4"/>
      <c r="J26" s="4"/>
      <c r="K26" s="4"/>
      <c r="L26" s="4"/>
      <c r="M26" s="4"/>
      <c r="N26" s="4"/>
      <c r="O26" s="4"/>
      <c r="P26" s="4"/>
      <c r="Q26" s="4"/>
      <c r="R26" s="4"/>
      <c r="S26" s="4"/>
      <c r="T26" s="4"/>
      <c r="U26" s="4"/>
      <c r="V26" s="38"/>
    </row>
    <row r="27" spans="1:23" s="25" customFormat="1" ht="89.45" customHeight="1" x14ac:dyDescent="0.25">
      <c r="A27" s="5"/>
      <c r="B27" s="10"/>
      <c r="C27" s="4"/>
      <c r="D27" s="10"/>
      <c r="E27" s="4"/>
      <c r="F27" s="4"/>
      <c r="G27" s="4"/>
      <c r="H27" s="4"/>
      <c r="I27" s="4"/>
      <c r="J27" s="4"/>
      <c r="K27" s="4"/>
      <c r="L27" s="4"/>
      <c r="M27" s="4"/>
      <c r="N27" s="4"/>
      <c r="O27" s="4"/>
      <c r="P27" s="4"/>
      <c r="Q27" s="4"/>
      <c r="R27" s="4"/>
      <c r="S27" s="4"/>
      <c r="T27" s="4"/>
      <c r="U27" s="4"/>
      <c r="V27" s="4"/>
      <c r="W27" s="38"/>
    </row>
    <row r="28" spans="1:23" s="25" customFormat="1" ht="108" customHeight="1" x14ac:dyDescent="0.25">
      <c r="A28" s="5"/>
      <c r="B28" s="10"/>
      <c r="C28" s="4"/>
      <c r="D28" s="10"/>
      <c r="E28" s="4"/>
      <c r="F28" s="4"/>
      <c r="G28" s="4"/>
      <c r="H28" s="4"/>
      <c r="I28" s="4"/>
      <c r="J28" s="4"/>
      <c r="K28" s="4"/>
      <c r="L28" s="4"/>
      <c r="M28" s="4"/>
      <c r="N28" s="4"/>
      <c r="O28" s="4"/>
      <c r="P28" s="4"/>
      <c r="Q28" s="4"/>
      <c r="R28" s="4"/>
      <c r="S28" s="4"/>
      <c r="T28" s="4"/>
      <c r="U28" s="4"/>
      <c r="V28" s="4"/>
      <c r="W28" s="38"/>
    </row>
    <row r="29" spans="1:23" s="25" customFormat="1" ht="25.5" customHeight="1" x14ac:dyDescent="0.25">
      <c r="A29" s="5"/>
      <c r="B29" s="10"/>
      <c r="C29" s="4"/>
      <c r="D29" s="10"/>
      <c r="E29" s="4"/>
      <c r="F29" s="4"/>
      <c r="G29" s="4"/>
      <c r="H29" s="4"/>
      <c r="I29" s="4"/>
      <c r="J29" s="4"/>
      <c r="K29" s="4"/>
      <c r="L29" s="4"/>
      <c r="M29" s="4"/>
      <c r="N29" s="4"/>
      <c r="O29" s="4"/>
      <c r="P29" s="4"/>
      <c r="Q29" s="4"/>
      <c r="R29" s="4"/>
      <c r="S29" s="4"/>
      <c r="T29" s="4"/>
      <c r="U29" s="4"/>
      <c r="V29" s="4"/>
      <c r="W29" s="38"/>
    </row>
    <row r="30" spans="1:23" s="25" customFormat="1" ht="47.25" customHeight="1" x14ac:dyDescent="0.25">
      <c r="A30" s="5"/>
      <c r="B30" s="10"/>
      <c r="C30" s="4"/>
      <c r="D30" s="10"/>
      <c r="E30" s="4"/>
      <c r="F30" s="4"/>
      <c r="G30" s="4"/>
      <c r="H30" s="4"/>
      <c r="I30" s="4"/>
      <c r="J30" s="4"/>
      <c r="K30" s="4"/>
      <c r="L30" s="4"/>
      <c r="M30" s="4"/>
      <c r="N30" s="4"/>
      <c r="O30" s="4"/>
      <c r="P30" s="4"/>
      <c r="Q30" s="4"/>
      <c r="R30" s="4"/>
      <c r="S30" s="4"/>
      <c r="T30" s="4"/>
      <c r="U30" s="4"/>
      <c r="V30" s="4"/>
      <c r="W30" s="38"/>
    </row>
    <row r="31" spans="1:23" s="25" customFormat="1" ht="36" customHeight="1" x14ac:dyDescent="0.25">
      <c r="A31" s="5"/>
      <c r="B31" s="10"/>
      <c r="C31" s="4"/>
      <c r="D31" s="10"/>
      <c r="E31" s="4"/>
      <c r="F31" s="4"/>
      <c r="G31" s="4"/>
      <c r="H31" s="4"/>
      <c r="I31" s="4"/>
      <c r="J31" s="4"/>
      <c r="K31" s="4"/>
      <c r="L31" s="4"/>
      <c r="M31" s="4"/>
      <c r="N31" s="4"/>
      <c r="O31" s="4"/>
      <c r="P31" s="4"/>
      <c r="Q31" s="4"/>
      <c r="R31" s="4"/>
      <c r="S31" s="4"/>
      <c r="T31" s="4"/>
      <c r="U31" s="4"/>
      <c r="V31" s="4"/>
      <c r="W31" s="38"/>
    </row>
    <row r="32" spans="1:23" s="25" customFormat="1" ht="22.5" customHeight="1" x14ac:dyDescent="0.25">
      <c r="A32" s="5"/>
      <c r="B32" s="10"/>
      <c r="C32" s="4"/>
      <c r="D32" s="10"/>
      <c r="E32" s="4"/>
      <c r="F32" s="4"/>
      <c r="G32" s="4"/>
      <c r="H32" s="4"/>
      <c r="I32" s="4"/>
      <c r="J32" s="4"/>
      <c r="K32" s="4"/>
      <c r="L32" s="4"/>
      <c r="M32" s="4"/>
      <c r="N32" s="4"/>
      <c r="O32" s="4"/>
      <c r="P32" s="4"/>
      <c r="Q32" s="4"/>
      <c r="R32" s="4"/>
      <c r="S32" s="4"/>
      <c r="T32" s="4"/>
      <c r="U32" s="4"/>
      <c r="V32" s="4"/>
      <c r="W32" s="38"/>
    </row>
    <row r="33" spans="1:23" s="25" customFormat="1" ht="89.45" customHeight="1" x14ac:dyDescent="0.25">
      <c r="A33" s="5"/>
      <c r="B33" s="10"/>
      <c r="C33" s="4"/>
      <c r="D33" s="10"/>
      <c r="E33" s="4"/>
      <c r="F33" s="4"/>
      <c r="G33" s="4"/>
      <c r="H33" s="4"/>
      <c r="I33" s="4"/>
      <c r="J33" s="4"/>
      <c r="K33" s="4"/>
      <c r="L33" s="4"/>
      <c r="M33" s="4"/>
      <c r="N33" s="4"/>
      <c r="O33" s="4"/>
      <c r="P33" s="4"/>
      <c r="Q33" s="4"/>
      <c r="R33" s="4"/>
      <c r="S33" s="4"/>
      <c r="T33" s="4"/>
      <c r="U33" s="4"/>
      <c r="V33" s="4"/>
      <c r="W33" s="38"/>
    </row>
    <row r="34" spans="1:23" s="25" customFormat="1" ht="89.45" customHeight="1" x14ac:dyDescent="0.25">
      <c r="A34" s="5"/>
      <c r="B34" s="10"/>
      <c r="C34" s="4"/>
      <c r="D34" s="10"/>
      <c r="E34" s="4"/>
      <c r="F34" s="4"/>
      <c r="G34" s="4"/>
      <c r="H34" s="4"/>
      <c r="I34" s="4"/>
      <c r="J34" s="4"/>
      <c r="K34" s="4"/>
      <c r="L34" s="4"/>
      <c r="M34" s="4"/>
      <c r="N34" s="4"/>
      <c r="O34" s="4"/>
      <c r="P34" s="4"/>
      <c r="Q34" s="4"/>
      <c r="R34" s="4"/>
      <c r="S34" s="4"/>
      <c r="T34" s="4"/>
      <c r="U34" s="4"/>
      <c r="V34" s="4"/>
      <c r="W34" s="38"/>
    </row>
    <row r="35" spans="1:23" ht="18" x14ac:dyDescent="0.25">
      <c r="B35" s="10"/>
      <c r="C35" s="4"/>
      <c r="D35" s="10"/>
      <c r="E35" s="4"/>
      <c r="F35" s="4"/>
      <c r="G35" s="4"/>
      <c r="H35" s="4"/>
      <c r="I35" s="4"/>
      <c r="J35" s="4"/>
      <c r="K35" s="4"/>
      <c r="L35" s="4"/>
      <c r="M35" s="4"/>
      <c r="N35" s="4"/>
      <c r="O35" s="4"/>
      <c r="P35" s="4"/>
      <c r="Q35" s="4"/>
      <c r="R35" s="4"/>
      <c r="S35" s="4"/>
      <c r="T35" s="4"/>
      <c r="U35" s="4"/>
      <c r="V35" s="4"/>
      <c r="W35" s="38"/>
    </row>
    <row r="36" spans="1:23" ht="18" x14ac:dyDescent="0.25">
      <c r="B36" s="10"/>
      <c r="C36" s="4"/>
      <c r="D36" s="10"/>
      <c r="E36" s="4"/>
      <c r="F36" s="4"/>
      <c r="G36" s="4"/>
      <c r="H36" s="4"/>
      <c r="I36" s="4"/>
      <c r="J36" s="4"/>
      <c r="K36" s="4"/>
      <c r="L36" s="4"/>
      <c r="M36" s="4"/>
      <c r="N36" s="4"/>
      <c r="O36" s="4"/>
      <c r="P36" s="4"/>
      <c r="Q36" s="4"/>
      <c r="R36" s="4"/>
      <c r="S36" s="4"/>
      <c r="T36" s="4"/>
      <c r="U36" s="4"/>
      <c r="V36" s="4"/>
      <c r="W36" s="38"/>
    </row>
    <row r="37" spans="1:23" ht="18" x14ac:dyDescent="0.25">
      <c r="B37" s="10"/>
      <c r="C37" s="4"/>
      <c r="D37" s="10"/>
      <c r="E37" s="4"/>
      <c r="F37" s="4"/>
      <c r="G37" s="4"/>
      <c r="H37" s="4"/>
      <c r="I37" s="4"/>
      <c r="J37" s="4"/>
      <c r="K37" s="4"/>
      <c r="L37" s="4"/>
      <c r="M37" s="4"/>
      <c r="N37" s="4"/>
      <c r="O37" s="4"/>
      <c r="P37" s="4"/>
      <c r="Q37" s="4"/>
      <c r="R37" s="4"/>
      <c r="S37" s="4"/>
      <c r="T37" s="4"/>
      <c r="U37" s="4"/>
      <c r="V37" s="4"/>
      <c r="W37" s="38"/>
    </row>
    <row r="38" spans="1:23" ht="18" x14ac:dyDescent="0.25">
      <c r="B38" s="10"/>
      <c r="C38" s="4"/>
      <c r="D38" s="10"/>
      <c r="E38" s="4"/>
      <c r="F38" s="4"/>
      <c r="G38" s="4"/>
      <c r="H38" s="4"/>
      <c r="I38" s="4"/>
      <c r="J38" s="4"/>
      <c r="K38" s="4"/>
      <c r="L38" s="4"/>
      <c r="M38" s="4"/>
      <c r="N38" s="4"/>
      <c r="O38" s="4"/>
      <c r="P38" s="4"/>
      <c r="Q38" s="4"/>
      <c r="R38" s="4"/>
      <c r="S38" s="4"/>
      <c r="T38" s="4"/>
      <c r="U38" s="4"/>
      <c r="V38" s="4"/>
      <c r="W38" s="38"/>
    </row>
  </sheetData>
  <mergeCells count="21">
    <mergeCell ref="A2:E5"/>
    <mergeCell ref="F2:V5"/>
    <mergeCell ref="W2:X2"/>
    <mergeCell ref="W3:X3"/>
    <mergeCell ref="W4:X4"/>
    <mergeCell ref="W5:X5"/>
    <mergeCell ref="A10:A13"/>
    <mergeCell ref="D10:D13"/>
    <mergeCell ref="E10:G11"/>
    <mergeCell ref="H10:H13"/>
    <mergeCell ref="U10:U13"/>
    <mergeCell ref="B23:E23"/>
    <mergeCell ref="B24:E24"/>
    <mergeCell ref="B25:E25"/>
    <mergeCell ref="B10:C13"/>
    <mergeCell ref="W10:W13"/>
    <mergeCell ref="I11:T12"/>
    <mergeCell ref="E12:E13"/>
    <mergeCell ref="F12:F13"/>
    <mergeCell ref="G12:G13"/>
    <mergeCell ref="V10:V13"/>
  </mergeCells>
  <pageMargins left="0.7" right="0.7" top="0.75" bottom="0.75" header="0.3" footer="0.3"/>
  <pageSetup paperSize="9" orientation="portrait" horizontalDpi="4294967293"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R3583"/>
  <sheetViews>
    <sheetView showGridLines="0" topLeftCell="A19" zoomScale="70" zoomScaleNormal="70" workbookViewId="0">
      <selection activeCell="U14" sqref="U14"/>
    </sheetView>
  </sheetViews>
  <sheetFormatPr baseColWidth="10" defaultColWidth="4.28515625" defaultRowHeight="12.75" x14ac:dyDescent="0.2"/>
  <cols>
    <col min="1" max="1" width="23.28515625" style="5" customWidth="1"/>
    <col min="2" max="2" width="50.42578125" style="11" customWidth="1"/>
    <col min="3" max="3" width="19.140625" style="5" customWidth="1"/>
    <col min="4" max="4" width="85.7109375" style="11" customWidth="1"/>
    <col min="5" max="5" width="41.42578125" style="5" customWidth="1"/>
    <col min="6" max="6" width="21.7109375" style="5" customWidth="1"/>
    <col min="7" max="7" width="19.7109375" style="5" customWidth="1"/>
    <col min="8" max="8" width="19.140625" style="5" customWidth="1"/>
    <col min="9" max="9" width="15.140625" style="5" customWidth="1"/>
    <col min="10" max="10" width="14.140625" style="5" customWidth="1"/>
    <col min="11" max="11" width="17.85546875" style="5" customWidth="1"/>
    <col min="12" max="12" width="14.28515625" style="5" customWidth="1"/>
    <col min="13" max="13" width="17" style="5" customWidth="1"/>
    <col min="14" max="14" width="13.7109375" style="5" customWidth="1"/>
    <col min="15" max="15" width="14.140625" style="5" customWidth="1"/>
    <col min="16" max="16" width="16.42578125" style="5" customWidth="1"/>
    <col min="17" max="17" width="18" style="5" customWidth="1"/>
    <col min="18" max="18" width="13.7109375" style="5" customWidth="1"/>
    <col min="19" max="19" width="17.28515625" style="5" customWidth="1"/>
    <col min="20" max="20" width="13.140625" style="5" customWidth="1"/>
    <col min="21" max="22" width="19.42578125" style="5" customWidth="1"/>
    <col min="23" max="23" width="80.28515625" style="5" customWidth="1"/>
    <col min="24" max="24" width="28.28515625" style="37" customWidth="1"/>
    <col min="25" max="256" width="4.28515625" style="108"/>
    <col min="257" max="257" width="23.28515625" style="108" customWidth="1"/>
    <col min="258" max="258" width="50.42578125" style="108" customWidth="1"/>
    <col min="259" max="259" width="19.140625" style="108" customWidth="1"/>
    <col min="260" max="260" width="85.7109375" style="108" customWidth="1"/>
    <col min="261" max="261" width="41.42578125" style="108" customWidth="1"/>
    <col min="262" max="262" width="21.7109375" style="108" customWidth="1"/>
    <col min="263" max="263" width="19.7109375" style="108" customWidth="1"/>
    <col min="264" max="264" width="19.140625" style="108" customWidth="1"/>
    <col min="265" max="265" width="15.140625" style="108" customWidth="1"/>
    <col min="266" max="266" width="14.140625" style="108" customWidth="1"/>
    <col min="267" max="267" width="17.85546875" style="5" customWidth="1"/>
    <col min="268" max="268" width="14.28515625" style="5" customWidth="1"/>
    <col min="269" max="269" width="17" style="5" customWidth="1"/>
    <col min="270" max="270" width="13.7109375" style="5" customWidth="1"/>
    <col min="271" max="271" width="14.140625" style="5" customWidth="1"/>
    <col min="272" max="272" width="16.42578125" style="5" customWidth="1"/>
    <col min="273" max="273" width="18" style="5" customWidth="1"/>
    <col min="274" max="274" width="13.7109375" style="5" customWidth="1"/>
    <col min="275" max="275" width="17.28515625" style="5" customWidth="1"/>
    <col min="276" max="276" width="13.140625" style="5" customWidth="1"/>
    <col min="277" max="278" width="19.42578125" style="5" customWidth="1"/>
    <col min="279" max="279" width="80.28515625" style="5" customWidth="1"/>
    <col min="280" max="280" width="28.28515625" style="5" customWidth="1"/>
    <col min="281" max="512" width="4.28515625" style="5"/>
    <col min="513" max="513" width="23.28515625" style="5" customWidth="1"/>
    <col min="514" max="514" width="50.42578125" style="5" customWidth="1"/>
    <col min="515" max="515" width="19.140625" style="5" customWidth="1"/>
    <col min="516" max="516" width="85.7109375" style="5" customWidth="1"/>
    <col min="517" max="517" width="41.42578125" style="5" customWidth="1"/>
    <col min="518" max="518" width="21.7109375" style="5" customWidth="1"/>
    <col min="519" max="519" width="19.7109375" style="5" customWidth="1"/>
    <col min="520" max="520" width="19.140625" style="5" customWidth="1"/>
    <col min="521" max="521" width="15.140625" style="5" customWidth="1"/>
    <col min="522" max="522" width="14.140625" style="5" customWidth="1"/>
    <col min="523" max="523" width="17.85546875" style="5" customWidth="1"/>
    <col min="524" max="524" width="14.28515625" style="5" customWidth="1"/>
    <col min="525" max="525" width="17" style="5" customWidth="1"/>
    <col min="526" max="526" width="13.7109375" style="5" customWidth="1"/>
    <col min="527" max="527" width="14.140625" style="5" customWidth="1"/>
    <col min="528" max="528" width="16.42578125" style="5" customWidth="1"/>
    <col min="529" max="529" width="18" style="5" customWidth="1"/>
    <col min="530" max="530" width="13.7109375" style="5" customWidth="1"/>
    <col min="531" max="531" width="17.28515625" style="5" customWidth="1"/>
    <col min="532" max="532" width="13.140625" style="5" customWidth="1"/>
    <col min="533" max="534" width="19.42578125" style="5" customWidth="1"/>
    <col min="535" max="535" width="80.28515625" style="5" customWidth="1"/>
    <col min="536" max="536" width="28.28515625" style="5" customWidth="1"/>
    <col min="537" max="768" width="4.28515625" style="5"/>
    <col min="769" max="769" width="23.28515625" style="5" customWidth="1"/>
    <col min="770" max="770" width="50.42578125" style="5" customWidth="1"/>
    <col min="771" max="771" width="19.140625" style="5" customWidth="1"/>
    <col min="772" max="772" width="85.7109375" style="5" customWidth="1"/>
    <col min="773" max="773" width="41.42578125" style="5" customWidth="1"/>
    <col min="774" max="774" width="21.7109375" style="5" customWidth="1"/>
    <col min="775" max="775" width="19.7109375" style="5" customWidth="1"/>
    <col min="776" max="776" width="19.140625" style="5" customWidth="1"/>
    <col min="777" max="777" width="15.140625" style="5" customWidth="1"/>
    <col min="778" max="778" width="14.140625" style="5" customWidth="1"/>
    <col min="779" max="779" width="17.85546875" style="5" customWidth="1"/>
    <col min="780" max="780" width="14.28515625" style="5" customWidth="1"/>
    <col min="781" max="781" width="17" style="5" customWidth="1"/>
    <col min="782" max="782" width="13.7109375" style="5" customWidth="1"/>
    <col min="783" max="783" width="14.140625" style="5" customWidth="1"/>
    <col min="784" max="784" width="16.42578125" style="5" customWidth="1"/>
    <col min="785" max="785" width="18" style="5" customWidth="1"/>
    <col min="786" max="786" width="13.7109375" style="5" customWidth="1"/>
    <col min="787" max="787" width="17.28515625" style="5" customWidth="1"/>
    <col min="788" max="788" width="13.140625" style="5" customWidth="1"/>
    <col min="789" max="790" width="19.42578125" style="5" customWidth="1"/>
    <col min="791" max="791" width="80.28515625" style="5" customWidth="1"/>
    <col min="792" max="792" width="28.28515625" style="5" customWidth="1"/>
    <col min="793" max="1024" width="4.28515625" style="5"/>
    <col min="1025" max="1025" width="23.28515625" style="5" customWidth="1"/>
    <col min="1026" max="1026" width="50.42578125" style="5" customWidth="1"/>
    <col min="1027" max="1027" width="19.140625" style="5" customWidth="1"/>
    <col min="1028" max="1028" width="85.7109375" style="5" customWidth="1"/>
    <col min="1029" max="1029" width="41.42578125" style="5" customWidth="1"/>
    <col min="1030" max="1030" width="21.7109375" style="5" customWidth="1"/>
    <col min="1031" max="1031" width="19.7109375" style="5" customWidth="1"/>
    <col min="1032" max="1032" width="19.140625" style="5" customWidth="1"/>
    <col min="1033" max="1033" width="15.140625" style="5" customWidth="1"/>
    <col min="1034" max="1034" width="14.140625" style="5" customWidth="1"/>
    <col min="1035" max="1035" width="17.85546875" style="5" customWidth="1"/>
    <col min="1036" max="1036" width="14.28515625" style="5" customWidth="1"/>
    <col min="1037" max="1037" width="17" style="5" customWidth="1"/>
    <col min="1038" max="1038" width="13.7109375" style="5" customWidth="1"/>
    <col min="1039" max="1039" width="14.140625" style="5" customWidth="1"/>
    <col min="1040" max="1040" width="16.42578125" style="5" customWidth="1"/>
    <col min="1041" max="1041" width="18" style="5" customWidth="1"/>
    <col min="1042" max="1042" width="13.7109375" style="5" customWidth="1"/>
    <col min="1043" max="1043" width="17.28515625" style="5" customWidth="1"/>
    <col min="1044" max="1044" width="13.140625" style="5" customWidth="1"/>
    <col min="1045" max="1046" width="19.42578125" style="5" customWidth="1"/>
    <col min="1047" max="1047" width="80.28515625" style="5" customWidth="1"/>
    <col min="1048" max="1048" width="28.28515625" style="5" customWidth="1"/>
    <col min="1049" max="1280" width="4.28515625" style="5"/>
    <col min="1281" max="1281" width="23.28515625" style="5" customWidth="1"/>
    <col min="1282" max="1282" width="50.42578125" style="5" customWidth="1"/>
    <col min="1283" max="1283" width="19.140625" style="5" customWidth="1"/>
    <col min="1284" max="1284" width="85.7109375" style="5" customWidth="1"/>
    <col min="1285" max="1285" width="41.42578125" style="5" customWidth="1"/>
    <col min="1286" max="1286" width="21.7109375" style="5" customWidth="1"/>
    <col min="1287" max="1287" width="19.7109375" style="5" customWidth="1"/>
    <col min="1288" max="1288" width="19.140625" style="5" customWidth="1"/>
    <col min="1289" max="1289" width="15.140625" style="5" customWidth="1"/>
    <col min="1290" max="1290" width="14.140625" style="5" customWidth="1"/>
    <col min="1291" max="1291" width="17.85546875" style="5" customWidth="1"/>
    <col min="1292" max="1292" width="14.28515625" style="5" customWidth="1"/>
    <col min="1293" max="1293" width="17" style="5" customWidth="1"/>
    <col min="1294" max="1294" width="13.7109375" style="5" customWidth="1"/>
    <col min="1295" max="1295" width="14.140625" style="5" customWidth="1"/>
    <col min="1296" max="1296" width="16.42578125" style="5" customWidth="1"/>
    <col min="1297" max="1297" width="18" style="5" customWidth="1"/>
    <col min="1298" max="1298" width="13.7109375" style="5" customWidth="1"/>
    <col min="1299" max="1299" width="17.28515625" style="5" customWidth="1"/>
    <col min="1300" max="1300" width="13.140625" style="5" customWidth="1"/>
    <col min="1301" max="1302" width="19.42578125" style="5" customWidth="1"/>
    <col min="1303" max="1303" width="80.28515625" style="5" customWidth="1"/>
    <col min="1304" max="1304" width="28.28515625" style="5" customWidth="1"/>
    <col min="1305" max="1536" width="4.28515625" style="5"/>
    <col min="1537" max="1537" width="23.28515625" style="5" customWidth="1"/>
    <col min="1538" max="1538" width="50.42578125" style="5" customWidth="1"/>
    <col min="1539" max="1539" width="19.140625" style="5" customWidth="1"/>
    <col min="1540" max="1540" width="85.7109375" style="5" customWidth="1"/>
    <col min="1541" max="1541" width="41.42578125" style="5" customWidth="1"/>
    <col min="1542" max="1542" width="21.7109375" style="5" customWidth="1"/>
    <col min="1543" max="1543" width="19.7109375" style="5" customWidth="1"/>
    <col min="1544" max="1544" width="19.140625" style="5" customWidth="1"/>
    <col min="1545" max="1545" width="15.140625" style="5" customWidth="1"/>
    <col min="1546" max="1546" width="14.140625" style="5" customWidth="1"/>
    <col min="1547" max="1547" width="17.85546875" style="5" customWidth="1"/>
    <col min="1548" max="1548" width="14.28515625" style="5" customWidth="1"/>
    <col min="1549" max="1549" width="17" style="5" customWidth="1"/>
    <col min="1550" max="1550" width="13.7109375" style="5" customWidth="1"/>
    <col min="1551" max="1551" width="14.140625" style="5" customWidth="1"/>
    <col min="1552" max="1552" width="16.42578125" style="5" customWidth="1"/>
    <col min="1553" max="1553" width="18" style="5" customWidth="1"/>
    <col min="1554" max="1554" width="13.7109375" style="5" customWidth="1"/>
    <col min="1555" max="1555" width="17.28515625" style="5" customWidth="1"/>
    <col min="1556" max="1556" width="13.140625" style="5" customWidth="1"/>
    <col min="1557" max="1558" width="19.42578125" style="5" customWidth="1"/>
    <col min="1559" max="1559" width="80.28515625" style="5" customWidth="1"/>
    <col min="1560" max="1560" width="28.28515625" style="5" customWidth="1"/>
    <col min="1561" max="1792" width="4.28515625" style="5"/>
    <col min="1793" max="1793" width="23.28515625" style="5" customWidth="1"/>
    <col min="1794" max="1794" width="50.42578125" style="5" customWidth="1"/>
    <col min="1795" max="1795" width="19.140625" style="5" customWidth="1"/>
    <col min="1796" max="1796" width="85.7109375" style="5" customWidth="1"/>
    <col min="1797" max="1797" width="41.42578125" style="5" customWidth="1"/>
    <col min="1798" max="1798" width="21.7109375" style="5" customWidth="1"/>
    <col min="1799" max="1799" width="19.7109375" style="5" customWidth="1"/>
    <col min="1800" max="1800" width="19.140625" style="5" customWidth="1"/>
    <col min="1801" max="1801" width="15.140625" style="5" customWidth="1"/>
    <col min="1802" max="1802" width="14.140625" style="5" customWidth="1"/>
    <col min="1803" max="1803" width="17.85546875" style="5" customWidth="1"/>
    <col min="1804" max="1804" width="14.28515625" style="5" customWidth="1"/>
    <col min="1805" max="1805" width="17" style="5" customWidth="1"/>
    <col min="1806" max="1806" width="13.7109375" style="5" customWidth="1"/>
    <col min="1807" max="1807" width="14.140625" style="5" customWidth="1"/>
    <col min="1808" max="1808" width="16.42578125" style="5" customWidth="1"/>
    <col min="1809" max="1809" width="18" style="5" customWidth="1"/>
    <col min="1810" max="1810" width="13.7109375" style="5" customWidth="1"/>
    <col min="1811" max="1811" width="17.28515625" style="5" customWidth="1"/>
    <col min="1812" max="1812" width="13.140625" style="5" customWidth="1"/>
    <col min="1813" max="1814" width="19.42578125" style="5" customWidth="1"/>
    <col min="1815" max="1815" width="80.28515625" style="5" customWidth="1"/>
    <col min="1816" max="1816" width="28.28515625" style="5" customWidth="1"/>
    <col min="1817" max="2048" width="4.28515625" style="5"/>
    <col min="2049" max="2049" width="23.28515625" style="5" customWidth="1"/>
    <col min="2050" max="2050" width="50.42578125" style="5" customWidth="1"/>
    <col min="2051" max="2051" width="19.140625" style="5" customWidth="1"/>
    <col min="2052" max="2052" width="85.7109375" style="5" customWidth="1"/>
    <col min="2053" max="2053" width="41.42578125" style="5" customWidth="1"/>
    <col min="2054" max="2054" width="21.7109375" style="5" customWidth="1"/>
    <col min="2055" max="2055" width="19.7109375" style="5" customWidth="1"/>
    <col min="2056" max="2056" width="19.140625" style="5" customWidth="1"/>
    <col min="2057" max="2057" width="15.140625" style="5" customWidth="1"/>
    <col min="2058" max="2058" width="14.140625" style="5" customWidth="1"/>
    <col min="2059" max="2059" width="17.85546875" style="5" customWidth="1"/>
    <col min="2060" max="2060" width="14.28515625" style="5" customWidth="1"/>
    <col min="2061" max="2061" width="17" style="5" customWidth="1"/>
    <col min="2062" max="2062" width="13.7109375" style="5" customWidth="1"/>
    <col min="2063" max="2063" width="14.140625" style="5" customWidth="1"/>
    <col min="2064" max="2064" width="16.42578125" style="5" customWidth="1"/>
    <col min="2065" max="2065" width="18" style="5" customWidth="1"/>
    <col min="2066" max="2066" width="13.7109375" style="5" customWidth="1"/>
    <col min="2067" max="2067" width="17.28515625" style="5" customWidth="1"/>
    <col min="2068" max="2068" width="13.140625" style="5" customWidth="1"/>
    <col min="2069" max="2070" width="19.42578125" style="5" customWidth="1"/>
    <col min="2071" max="2071" width="80.28515625" style="5" customWidth="1"/>
    <col min="2072" max="2072" width="28.28515625" style="5" customWidth="1"/>
    <col min="2073" max="2304" width="4.28515625" style="5"/>
    <col min="2305" max="2305" width="23.28515625" style="5" customWidth="1"/>
    <col min="2306" max="2306" width="50.42578125" style="5" customWidth="1"/>
    <col min="2307" max="2307" width="19.140625" style="5" customWidth="1"/>
    <col min="2308" max="2308" width="85.7109375" style="5" customWidth="1"/>
    <col min="2309" max="2309" width="41.42578125" style="5" customWidth="1"/>
    <col min="2310" max="2310" width="21.7109375" style="5" customWidth="1"/>
    <col min="2311" max="2311" width="19.7109375" style="5" customWidth="1"/>
    <col min="2312" max="2312" width="19.140625" style="5" customWidth="1"/>
    <col min="2313" max="2313" width="15.140625" style="5" customWidth="1"/>
    <col min="2314" max="2314" width="14.140625" style="5" customWidth="1"/>
    <col min="2315" max="2315" width="17.85546875" style="5" customWidth="1"/>
    <col min="2316" max="2316" width="14.28515625" style="5" customWidth="1"/>
    <col min="2317" max="2317" width="17" style="5" customWidth="1"/>
    <col min="2318" max="2318" width="13.7109375" style="5" customWidth="1"/>
    <col min="2319" max="2319" width="14.140625" style="5" customWidth="1"/>
    <col min="2320" max="2320" width="16.42578125" style="5" customWidth="1"/>
    <col min="2321" max="2321" width="18" style="5" customWidth="1"/>
    <col min="2322" max="2322" width="13.7109375" style="5" customWidth="1"/>
    <col min="2323" max="2323" width="17.28515625" style="5" customWidth="1"/>
    <col min="2324" max="2324" width="13.140625" style="5" customWidth="1"/>
    <col min="2325" max="2326" width="19.42578125" style="5" customWidth="1"/>
    <col min="2327" max="2327" width="80.28515625" style="5" customWidth="1"/>
    <col min="2328" max="2328" width="28.28515625" style="5" customWidth="1"/>
    <col min="2329" max="2560" width="4.28515625" style="5"/>
    <col min="2561" max="2561" width="23.28515625" style="5" customWidth="1"/>
    <col min="2562" max="2562" width="50.42578125" style="5" customWidth="1"/>
    <col min="2563" max="2563" width="19.140625" style="5" customWidth="1"/>
    <col min="2564" max="2564" width="85.7109375" style="5" customWidth="1"/>
    <col min="2565" max="2565" width="41.42578125" style="5" customWidth="1"/>
    <col min="2566" max="2566" width="21.7109375" style="5" customWidth="1"/>
    <col min="2567" max="2567" width="19.7109375" style="5" customWidth="1"/>
    <col min="2568" max="2568" width="19.140625" style="5" customWidth="1"/>
    <col min="2569" max="2569" width="15.140625" style="5" customWidth="1"/>
    <col min="2570" max="2570" width="14.140625" style="5" customWidth="1"/>
    <col min="2571" max="2571" width="17.85546875" style="5" customWidth="1"/>
    <col min="2572" max="2572" width="14.28515625" style="5" customWidth="1"/>
    <col min="2573" max="2573" width="17" style="5" customWidth="1"/>
    <col min="2574" max="2574" width="13.7109375" style="5" customWidth="1"/>
    <col min="2575" max="2575" width="14.140625" style="5" customWidth="1"/>
    <col min="2576" max="2576" width="16.42578125" style="5" customWidth="1"/>
    <col min="2577" max="2577" width="18" style="5" customWidth="1"/>
    <col min="2578" max="2578" width="13.7109375" style="5" customWidth="1"/>
    <col min="2579" max="2579" width="17.28515625" style="5" customWidth="1"/>
    <col min="2580" max="2580" width="13.140625" style="5" customWidth="1"/>
    <col min="2581" max="2582" width="19.42578125" style="5" customWidth="1"/>
    <col min="2583" max="2583" width="80.28515625" style="5" customWidth="1"/>
    <col min="2584" max="2584" width="28.28515625" style="5" customWidth="1"/>
    <col min="2585" max="2816" width="4.28515625" style="5"/>
    <col min="2817" max="2817" width="23.28515625" style="5" customWidth="1"/>
    <col min="2818" max="2818" width="50.42578125" style="5" customWidth="1"/>
    <col min="2819" max="2819" width="19.140625" style="5" customWidth="1"/>
    <col min="2820" max="2820" width="85.7109375" style="5" customWidth="1"/>
    <col min="2821" max="2821" width="41.42578125" style="5" customWidth="1"/>
    <col min="2822" max="2822" width="21.7109375" style="5" customWidth="1"/>
    <col min="2823" max="2823" width="19.7109375" style="5" customWidth="1"/>
    <col min="2824" max="2824" width="19.140625" style="5" customWidth="1"/>
    <col min="2825" max="2825" width="15.140625" style="5" customWidth="1"/>
    <col min="2826" max="2826" width="14.140625" style="5" customWidth="1"/>
    <col min="2827" max="2827" width="17.85546875" style="5" customWidth="1"/>
    <col min="2828" max="2828" width="14.28515625" style="5" customWidth="1"/>
    <col min="2829" max="2829" width="17" style="5" customWidth="1"/>
    <col min="2830" max="2830" width="13.7109375" style="5" customWidth="1"/>
    <col min="2831" max="2831" width="14.140625" style="5" customWidth="1"/>
    <col min="2832" max="2832" width="16.42578125" style="5" customWidth="1"/>
    <col min="2833" max="2833" width="18" style="5" customWidth="1"/>
    <col min="2834" max="2834" width="13.7109375" style="5" customWidth="1"/>
    <col min="2835" max="2835" width="17.28515625" style="5" customWidth="1"/>
    <col min="2836" max="2836" width="13.140625" style="5" customWidth="1"/>
    <col min="2837" max="2838" width="19.42578125" style="5" customWidth="1"/>
    <col min="2839" max="2839" width="80.28515625" style="5" customWidth="1"/>
    <col min="2840" max="2840" width="28.28515625" style="5" customWidth="1"/>
    <col min="2841" max="3072" width="4.28515625" style="5"/>
    <col min="3073" max="3073" width="23.28515625" style="5" customWidth="1"/>
    <col min="3074" max="3074" width="50.42578125" style="5" customWidth="1"/>
    <col min="3075" max="3075" width="19.140625" style="5" customWidth="1"/>
    <col min="3076" max="3076" width="85.7109375" style="5" customWidth="1"/>
    <col min="3077" max="3077" width="41.42578125" style="5" customWidth="1"/>
    <col min="3078" max="3078" width="21.7109375" style="5" customWidth="1"/>
    <col min="3079" max="3079" width="19.7109375" style="5" customWidth="1"/>
    <col min="3080" max="3080" width="19.140625" style="5" customWidth="1"/>
    <col min="3081" max="3081" width="15.140625" style="5" customWidth="1"/>
    <col min="3082" max="3082" width="14.140625" style="5" customWidth="1"/>
    <col min="3083" max="3083" width="17.85546875" style="5" customWidth="1"/>
    <col min="3084" max="3084" width="14.28515625" style="5" customWidth="1"/>
    <col min="3085" max="3085" width="17" style="5" customWidth="1"/>
    <col min="3086" max="3086" width="13.7109375" style="5" customWidth="1"/>
    <col min="3087" max="3087" width="14.140625" style="5" customWidth="1"/>
    <col min="3088" max="3088" width="16.42578125" style="5" customWidth="1"/>
    <col min="3089" max="3089" width="18" style="5" customWidth="1"/>
    <col min="3090" max="3090" width="13.7109375" style="5" customWidth="1"/>
    <col min="3091" max="3091" width="17.28515625" style="5" customWidth="1"/>
    <col min="3092" max="3092" width="13.140625" style="5" customWidth="1"/>
    <col min="3093" max="3094" width="19.42578125" style="5" customWidth="1"/>
    <col min="3095" max="3095" width="80.28515625" style="5" customWidth="1"/>
    <col min="3096" max="3096" width="28.28515625" style="5" customWidth="1"/>
    <col min="3097" max="3328" width="4.28515625" style="5"/>
    <col min="3329" max="3329" width="23.28515625" style="5" customWidth="1"/>
    <col min="3330" max="3330" width="50.42578125" style="5" customWidth="1"/>
    <col min="3331" max="3331" width="19.140625" style="5" customWidth="1"/>
    <col min="3332" max="3332" width="85.7109375" style="5" customWidth="1"/>
    <col min="3333" max="3333" width="41.42578125" style="5" customWidth="1"/>
    <col min="3334" max="3334" width="21.7109375" style="5" customWidth="1"/>
    <col min="3335" max="3335" width="19.7109375" style="5" customWidth="1"/>
    <col min="3336" max="3336" width="19.140625" style="5" customWidth="1"/>
    <col min="3337" max="3337" width="15.140625" style="5" customWidth="1"/>
    <col min="3338" max="3338" width="14.140625" style="5" customWidth="1"/>
    <col min="3339" max="3339" width="17.85546875" style="5" customWidth="1"/>
    <col min="3340" max="3340" width="14.28515625" style="5" customWidth="1"/>
    <col min="3341" max="3341" width="17" style="5" customWidth="1"/>
    <col min="3342" max="3342" width="13.7109375" style="5" customWidth="1"/>
    <col min="3343" max="3343" width="14.140625" style="5" customWidth="1"/>
    <col min="3344" max="3344" width="16.42578125" style="5" customWidth="1"/>
    <col min="3345" max="3345" width="18" style="5" customWidth="1"/>
    <col min="3346" max="3346" width="13.7109375" style="5" customWidth="1"/>
    <col min="3347" max="3347" width="17.28515625" style="5" customWidth="1"/>
    <col min="3348" max="3348" width="13.140625" style="5" customWidth="1"/>
    <col min="3349" max="3350" width="19.42578125" style="5" customWidth="1"/>
    <col min="3351" max="3351" width="80.28515625" style="5" customWidth="1"/>
    <col min="3352" max="3352" width="28.28515625" style="5" customWidth="1"/>
    <col min="3353" max="3584" width="4.28515625" style="5"/>
    <col min="3585" max="3585" width="23.28515625" style="5" customWidth="1"/>
    <col min="3586" max="3586" width="50.42578125" style="5" customWidth="1"/>
    <col min="3587" max="3587" width="19.140625" style="5" customWidth="1"/>
    <col min="3588" max="3588" width="85.7109375" style="5" customWidth="1"/>
    <col min="3589" max="3589" width="41.42578125" style="5" customWidth="1"/>
    <col min="3590" max="3590" width="21.7109375" style="5" customWidth="1"/>
    <col min="3591" max="3591" width="19.7109375" style="5" customWidth="1"/>
    <col min="3592" max="3592" width="19.140625" style="5" customWidth="1"/>
    <col min="3593" max="3593" width="15.140625" style="5" customWidth="1"/>
    <col min="3594" max="3594" width="14.140625" style="5" customWidth="1"/>
    <col min="3595" max="3595" width="17.85546875" style="5" customWidth="1"/>
    <col min="3596" max="3596" width="14.28515625" style="5" customWidth="1"/>
    <col min="3597" max="3597" width="17" style="5" customWidth="1"/>
    <col min="3598" max="3598" width="13.7109375" style="5" customWidth="1"/>
    <col min="3599" max="3599" width="14.140625" style="5" customWidth="1"/>
    <col min="3600" max="3600" width="16.42578125" style="5" customWidth="1"/>
    <col min="3601" max="3601" width="18" style="5" customWidth="1"/>
    <col min="3602" max="3602" width="13.7109375" style="5" customWidth="1"/>
    <col min="3603" max="3603" width="17.28515625" style="5" customWidth="1"/>
    <col min="3604" max="3604" width="13.140625" style="5" customWidth="1"/>
    <col min="3605" max="3606" width="19.42578125" style="5" customWidth="1"/>
    <col min="3607" max="3607" width="80.28515625" style="5" customWidth="1"/>
    <col min="3608" max="3608" width="28.28515625" style="5" customWidth="1"/>
    <col min="3609" max="3840" width="4.28515625" style="5"/>
    <col min="3841" max="3841" width="23.28515625" style="5" customWidth="1"/>
    <col min="3842" max="3842" width="50.42578125" style="5" customWidth="1"/>
    <col min="3843" max="3843" width="19.140625" style="5" customWidth="1"/>
    <col min="3844" max="3844" width="85.7109375" style="5" customWidth="1"/>
    <col min="3845" max="3845" width="41.42578125" style="5" customWidth="1"/>
    <col min="3846" max="3846" width="21.7109375" style="5" customWidth="1"/>
    <col min="3847" max="3847" width="19.7109375" style="5" customWidth="1"/>
    <col min="3848" max="3848" width="19.140625" style="5" customWidth="1"/>
    <col min="3849" max="3849" width="15.140625" style="5" customWidth="1"/>
    <col min="3850" max="3850" width="14.140625" style="5" customWidth="1"/>
    <col min="3851" max="3851" width="17.85546875" style="5" customWidth="1"/>
    <col min="3852" max="3852" width="14.28515625" style="5" customWidth="1"/>
    <col min="3853" max="3853" width="17" style="5" customWidth="1"/>
    <col min="3854" max="3854" width="13.7109375" style="5" customWidth="1"/>
    <col min="3855" max="3855" width="14.140625" style="5" customWidth="1"/>
    <col min="3856" max="3856" width="16.42578125" style="5" customWidth="1"/>
    <col min="3857" max="3857" width="18" style="5" customWidth="1"/>
    <col min="3858" max="3858" width="13.7109375" style="5" customWidth="1"/>
    <col min="3859" max="3859" width="17.28515625" style="5" customWidth="1"/>
    <col min="3860" max="3860" width="13.140625" style="5" customWidth="1"/>
    <col min="3861" max="3862" width="19.42578125" style="5" customWidth="1"/>
    <col min="3863" max="3863" width="80.28515625" style="5" customWidth="1"/>
    <col min="3864" max="3864" width="28.28515625" style="5" customWidth="1"/>
    <col min="3865" max="4096" width="4.28515625" style="5"/>
    <col min="4097" max="4097" width="23.28515625" style="5" customWidth="1"/>
    <col min="4098" max="4098" width="50.42578125" style="5" customWidth="1"/>
    <col min="4099" max="4099" width="19.140625" style="5" customWidth="1"/>
    <col min="4100" max="4100" width="85.7109375" style="5" customWidth="1"/>
    <col min="4101" max="4101" width="41.42578125" style="5" customWidth="1"/>
    <col min="4102" max="4102" width="21.7109375" style="5" customWidth="1"/>
    <col min="4103" max="4103" width="19.7109375" style="5" customWidth="1"/>
    <col min="4104" max="4104" width="19.140625" style="5" customWidth="1"/>
    <col min="4105" max="4105" width="15.140625" style="5" customWidth="1"/>
    <col min="4106" max="4106" width="14.140625" style="5" customWidth="1"/>
    <col min="4107" max="4107" width="17.85546875" style="5" customWidth="1"/>
    <col min="4108" max="4108" width="14.28515625" style="5" customWidth="1"/>
    <col min="4109" max="4109" width="17" style="5" customWidth="1"/>
    <col min="4110" max="4110" width="13.7109375" style="5" customWidth="1"/>
    <col min="4111" max="4111" width="14.140625" style="5" customWidth="1"/>
    <col min="4112" max="4112" width="16.42578125" style="5" customWidth="1"/>
    <col min="4113" max="4113" width="18" style="5" customWidth="1"/>
    <col min="4114" max="4114" width="13.7109375" style="5" customWidth="1"/>
    <col min="4115" max="4115" width="17.28515625" style="5" customWidth="1"/>
    <col min="4116" max="4116" width="13.140625" style="5" customWidth="1"/>
    <col min="4117" max="4118" width="19.42578125" style="5" customWidth="1"/>
    <col min="4119" max="4119" width="80.28515625" style="5" customWidth="1"/>
    <col min="4120" max="4120" width="28.28515625" style="5" customWidth="1"/>
    <col min="4121" max="4352" width="4.28515625" style="5"/>
    <col min="4353" max="4353" width="23.28515625" style="5" customWidth="1"/>
    <col min="4354" max="4354" width="50.42578125" style="5" customWidth="1"/>
    <col min="4355" max="4355" width="19.140625" style="5" customWidth="1"/>
    <col min="4356" max="4356" width="85.7109375" style="5" customWidth="1"/>
    <col min="4357" max="4357" width="41.42578125" style="5" customWidth="1"/>
    <col min="4358" max="4358" width="21.7109375" style="5" customWidth="1"/>
    <col min="4359" max="4359" width="19.7109375" style="5" customWidth="1"/>
    <col min="4360" max="4360" width="19.140625" style="5" customWidth="1"/>
    <col min="4361" max="4361" width="15.140625" style="5" customWidth="1"/>
    <col min="4362" max="4362" width="14.140625" style="5" customWidth="1"/>
    <col min="4363" max="4363" width="17.85546875" style="5" customWidth="1"/>
    <col min="4364" max="4364" width="14.28515625" style="5" customWidth="1"/>
    <col min="4365" max="4365" width="17" style="5" customWidth="1"/>
    <col min="4366" max="4366" width="13.7109375" style="5" customWidth="1"/>
    <col min="4367" max="4367" width="14.140625" style="5" customWidth="1"/>
    <col min="4368" max="4368" width="16.42578125" style="5" customWidth="1"/>
    <col min="4369" max="4369" width="18" style="5" customWidth="1"/>
    <col min="4370" max="4370" width="13.7109375" style="5" customWidth="1"/>
    <col min="4371" max="4371" width="17.28515625" style="5" customWidth="1"/>
    <col min="4372" max="4372" width="13.140625" style="5" customWidth="1"/>
    <col min="4373" max="4374" width="19.42578125" style="5" customWidth="1"/>
    <col min="4375" max="4375" width="80.28515625" style="5" customWidth="1"/>
    <col min="4376" max="4376" width="28.28515625" style="5" customWidth="1"/>
    <col min="4377" max="4608" width="4.28515625" style="5"/>
    <col min="4609" max="4609" width="23.28515625" style="5" customWidth="1"/>
    <col min="4610" max="4610" width="50.42578125" style="5" customWidth="1"/>
    <col min="4611" max="4611" width="19.140625" style="5" customWidth="1"/>
    <col min="4612" max="4612" width="85.7109375" style="5" customWidth="1"/>
    <col min="4613" max="4613" width="41.42578125" style="5" customWidth="1"/>
    <col min="4614" max="4614" width="21.7109375" style="5" customWidth="1"/>
    <col min="4615" max="4615" width="19.7109375" style="5" customWidth="1"/>
    <col min="4616" max="4616" width="19.140625" style="5" customWidth="1"/>
    <col min="4617" max="4617" width="15.140625" style="5" customWidth="1"/>
    <col min="4618" max="4618" width="14.140625" style="5" customWidth="1"/>
    <col min="4619" max="4619" width="17.85546875" style="5" customWidth="1"/>
    <col min="4620" max="4620" width="14.28515625" style="5" customWidth="1"/>
    <col min="4621" max="4621" width="17" style="5" customWidth="1"/>
    <col min="4622" max="4622" width="13.7109375" style="5" customWidth="1"/>
    <col min="4623" max="4623" width="14.140625" style="5" customWidth="1"/>
    <col min="4624" max="4624" width="16.42578125" style="5" customWidth="1"/>
    <col min="4625" max="4625" width="18" style="5" customWidth="1"/>
    <col min="4626" max="4626" width="13.7109375" style="5" customWidth="1"/>
    <col min="4627" max="4627" width="17.28515625" style="5" customWidth="1"/>
    <col min="4628" max="4628" width="13.140625" style="5" customWidth="1"/>
    <col min="4629" max="4630" width="19.42578125" style="5" customWidth="1"/>
    <col min="4631" max="4631" width="80.28515625" style="5" customWidth="1"/>
    <col min="4632" max="4632" width="28.28515625" style="5" customWidth="1"/>
    <col min="4633" max="4864" width="4.28515625" style="5"/>
    <col min="4865" max="4865" width="23.28515625" style="5" customWidth="1"/>
    <col min="4866" max="4866" width="50.42578125" style="5" customWidth="1"/>
    <col min="4867" max="4867" width="19.140625" style="5" customWidth="1"/>
    <col min="4868" max="4868" width="85.7109375" style="5" customWidth="1"/>
    <col min="4869" max="4869" width="41.42578125" style="5" customWidth="1"/>
    <col min="4870" max="4870" width="21.7109375" style="5" customWidth="1"/>
    <col min="4871" max="4871" width="19.7109375" style="5" customWidth="1"/>
    <col min="4872" max="4872" width="19.140625" style="5" customWidth="1"/>
    <col min="4873" max="4873" width="15.140625" style="5" customWidth="1"/>
    <col min="4874" max="4874" width="14.140625" style="5" customWidth="1"/>
    <col min="4875" max="4875" width="17.85546875" style="5" customWidth="1"/>
    <col min="4876" max="4876" width="14.28515625" style="5" customWidth="1"/>
    <col min="4877" max="4877" width="17" style="5" customWidth="1"/>
    <col min="4878" max="4878" width="13.7109375" style="5" customWidth="1"/>
    <col min="4879" max="4879" width="14.140625" style="5" customWidth="1"/>
    <col min="4880" max="4880" width="16.42578125" style="5" customWidth="1"/>
    <col min="4881" max="4881" width="18" style="5" customWidth="1"/>
    <col min="4882" max="4882" width="13.7109375" style="5" customWidth="1"/>
    <col min="4883" max="4883" width="17.28515625" style="5" customWidth="1"/>
    <col min="4884" max="4884" width="13.140625" style="5" customWidth="1"/>
    <col min="4885" max="4886" width="19.42578125" style="5" customWidth="1"/>
    <col min="4887" max="4887" width="80.28515625" style="5" customWidth="1"/>
    <col min="4888" max="4888" width="28.28515625" style="5" customWidth="1"/>
    <col min="4889" max="5120" width="4.28515625" style="5"/>
    <col min="5121" max="5121" width="23.28515625" style="5" customWidth="1"/>
    <col min="5122" max="5122" width="50.42578125" style="5" customWidth="1"/>
    <col min="5123" max="5123" width="19.140625" style="5" customWidth="1"/>
    <col min="5124" max="5124" width="85.7109375" style="5" customWidth="1"/>
    <col min="5125" max="5125" width="41.42578125" style="5" customWidth="1"/>
    <col min="5126" max="5126" width="21.7109375" style="5" customWidth="1"/>
    <col min="5127" max="5127" width="19.7109375" style="5" customWidth="1"/>
    <col min="5128" max="5128" width="19.140625" style="5" customWidth="1"/>
    <col min="5129" max="5129" width="15.140625" style="5" customWidth="1"/>
    <col min="5130" max="5130" width="14.140625" style="5" customWidth="1"/>
    <col min="5131" max="5131" width="17.85546875" style="5" customWidth="1"/>
    <col min="5132" max="5132" width="14.28515625" style="5" customWidth="1"/>
    <col min="5133" max="5133" width="17" style="5" customWidth="1"/>
    <col min="5134" max="5134" width="13.7109375" style="5" customWidth="1"/>
    <col min="5135" max="5135" width="14.140625" style="5" customWidth="1"/>
    <col min="5136" max="5136" width="16.42578125" style="5" customWidth="1"/>
    <col min="5137" max="5137" width="18" style="5" customWidth="1"/>
    <col min="5138" max="5138" width="13.7109375" style="5" customWidth="1"/>
    <col min="5139" max="5139" width="17.28515625" style="5" customWidth="1"/>
    <col min="5140" max="5140" width="13.140625" style="5" customWidth="1"/>
    <col min="5141" max="5142" width="19.42578125" style="5" customWidth="1"/>
    <col min="5143" max="5143" width="80.28515625" style="5" customWidth="1"/>
    <col min="5144" max="5144" width="28.28515625" style="5" customWidth="1"/>
    <col min="5145" max="5376" width="4.28515625" style="5"/>
    <col min="5377" max="5377" width="23.28515625" style="5" customWidth="1"/>
    <col min="5378" max="5378" width="50.42578125" style="5" customWidth="1"/>
    <col min="5379" max="5379" width="19.140625" style="5" customWidth="1"/>
    <col min="5380" max="5380" width="85.7109375" style="5" customWidth="1"/>
    <col min="5381" max="5381" width="41.42578125" style="5" customWidth="1"/>
    <col min="5382" max="5382" width="21.7109375" style="5" customWidth="1"/>
    <col min="5383" max="5383" width="19.7109375" style="5" customWidth="1"/>
    <col min="5384" max="5384" width="19.140625" style="5" customWidth="1"/>
    <col min="5385" max="5385" width="15.140625" style="5" customWidth="1"/>
    <col min="5386" max="5386" width="14.140625" style="5" customWidth="1"/>
    <col min="5387" max="5387" width="17.85546875" style="5" customWidth="1"/>
    <col min="5388" max="5388" width="14.28515625" style="5" customWidth="1"/>
    <col min="5389" max="5389" width="17" style="5" customWidth="1"/>
    <col min="5390" max="5390" width="13.7109375" style="5" customWidth="1"/>
    <col min="5391" max="5391" width="14.140625" style="5" customWidth="1"/>
    <col min="5392" max="5392" width="16.42578125" style="5" customWidth="1"/>
    <col min="5393" max="5393" width="18" style="5" customWidth="1"/>
    <col min="5394" max="5394" width="13.7109375" style="5" customWidth="1"/>
    <col min="5395" max="5395" width="17.28515625" style="5" customWidth="1"/>
    <col min="5396" max="5396" width="13.140625" style="5" customWidth="1"/>
    <col min="5397" max="5398" width="19.42578125" style="5" customWidth="1"/>
    <col min="5399" max="5399" width="80.28515625" style="5" customWidth="1"/>
    <col min="5400" max="5400" width="28.28515625" style="5" customWidth="1"/>
    <col min="5401" max="5632" width="4.28515625" style="5"/>
    <col min="5633" max="5633" width="23.28515625" style="5" customWidth="1"/>
    <col min="5634" max="5634" width="50.42578125" style="5" customWidth="1"/>
    <col min="5635" max="5635" width="19.140625" style="5" customWidth="1"/>
    <col min="5636" max="5636" width="85.7109375" style="5" customWidth="1"/>
    <col min="5637" max="5637" width="41.42578125" style="5" customWidth="1"/>
    <col min="5638" max="5638" width="21.7109375" style="5" customWidth="1"/>
    <col min="5639" max="5639" width="19.7109375" style="5" customWidth="1"/>
    <col min="5640" max="5640" width="19.140625" style="5" customWidth="1"/>
    <col min="5641" max="5641" width="15.140625" style="5" customWidth="1"/>
    <col min="5642" max="5642" width="14.140625" style="5" customWidth="1"/>
    <col min="5643" max="5643" width="17.85546875" style="5" customWidth="1"/>
    <col min="5644" max="5644" width="14.28515625" style="5" customWidth="1"/>
    <col min="5645" max="5645" width="17" style="5" customWidth="1"/>
    <col min="5646" max="5646" width="13.7109375" style="5" customWidth="1"/>
    <col min="5647" max="5647" width="14.140625" style="5" customWidth="1"/>
    <col min="5648" max="5648" width="16.42578125" style="5" customWidth="1"/>
    <col min="5649" max="5649" width="18" style="5" customWidth="1"/>
    <col min="5650" max="5650" width="13.7109375" style="5" customWidth="1"/>
    <col min="5651" max="5651" width="17.28515625" style="5" customWidth="1"/>
    <col min="5652" max="5652" width="13.140625" style="5" customWidth="1"/>
    <col min="5653" max="5654" width="19.42578125" style="5" customWidth="1"/>
    <col min="5655" max="5655" width="80.28515625" style="5" customWidth="1"/>
    <col min="5656" max="5656" width="28.28515625" style="5" customWidth="1"/>
    <col min="5657" max="5888" width="4.28515625" style="5"/>
    <col min="5889" max="5889" width="23.28515625" style="5" customWidth="1"/>
    <col min="5890" max="5890" width="50.42578125" style="5" customWidth="1"/>
    <col min="5891" max="5891" width="19.140625" style="5" customWidth="1"/>
    <col min="5892" max="5892" width="85.7109375" style="5" customWidth="1"/>
    <col min="5893" max="5893" width="41.42578125" style="5" customWidth="1"/>
    <col min="5894" max="5894" width="21.7109375" style="5" customWidth="1"/>
    <col min="5895" max="5895" width="19.7109375" style="5" customWidth="1"/>
    <col min="5896" max="5896" width="19.140625" style="5" customWidth="1"/>
    <col min="5897" max="5897" width="15.140625" style="5" customWidth="1"/>
    <col min="5898" max="5898" width="14.140625" style="5" customWidth="1"/>
    <col min="5899" max="5899" width="17.85546875" style="5" customWidth="1"/>
    <col min="5900" max="5900" width="14.28515625" style="5" customWidth="1"/>
    <col min="5901" max="5901" width="17" style="5" customWidth="1"/>
    <col min="5902" max="5902" width="13.7109375" style="5" customWidth="1"/>
    <col min="5903" max="5903" width="14.140625" style="5" customWidth="1"/>
    <col min="5904" max="5904" width="16.42578125" style="5" customWidth="1"/>
    <col min="5905" max="5905" width="18" style="5" customWidth="1"/>
    <col min="5906" max="5906" width="13.7109375" style="5" customWidth="1"/>
    <col min="5907" max="5907" width="17.28515625" style="5" customWidth="1"/>
    <col min="5908" max="5908" width="13.140625" style="5" customWidth="1"/>
    <col min="5909" max="5910" width="19.42578125" style="5" customWidth="1"/>
    <col min="5911" max="5911" width="80.28515625" style="5" customWidth="1"/>
    <col min="5912" max="5912" width="28.28515625" style="5" customWidth="1"/>
    <col min="5913" max="6144" width="4.28515625" style="5"/>
    <col min="6145" max="6145" width="23.28515625" style="5" customWidth="1"/>
    <col min="6146" max="6146" width="50.42578125" style="5" customWidth="1"/>
    <col min="6147" max="6147" width="19.140625" style="5" customWidth="1"/>
    <col min="6148" max="6148" width="85.7109375" style="5" customWidth="1"/>
    <col min="6149" max="6149" width="41.42578125" style="5" customWidth="1"/>
    <col min="6150" max="6150" width="21.7109375" style="5" customWidth="1"/>
    <col min="6151" max="6151" width="19.7109375" style="5" customWidth="1"/>
    <col min="6152" max="6152" width="19.140625" style="5" customWidth="1"/>
    <col min="6153" max="6153" width="15.140625" style="5" customWidth="1"/>
    <col min="6154" max="6154" width="14.140625" style="5" customWidth="1"/>
    <col min="6155" max="6155" width="17.85546875" style="5" customWidth="1"/>
    <col min="6156" max="6156" width="14.28515625" style="5" customWidth="1"/>
    <col min="6157" max="6157" width="17" style="5" customWidth="1"/>
    <col min="6158" max="6158" width="13.7109375" style="5" customWidth="1"/>
    <col min="6159" max="6159" width="14.140625" style="5" customWidth="1"/>
    <col min="6160" max="6160" width="16.42578125" style="5" customWidth="1"/>
    <col min="6161" max="6161" width="18" style="5" customWidth="1"/>
    <col min="6162" max="6162" width="13.7109375" style="5" customWidth="1"/>
    <col min="6163" max="6163" width="17.28515625" style="5" customWidth="1"/>
    <col min="6164" max="6164" width="13.140625" style="5" customWidth="1"/>
    <col min="6165" max="6166" width="19.42578125" style="5" customWidth="1"/>
    <col min="6167" max="6167" width="80.28515625" style="5" customWidth="1"/>
    <col min="6168" max="6168" width="28.28515625" style="5" customWidth="1"/>
    <col min="6169" max="6400" width="4.28515625" style="5"/>
    <col min="6401" max="6401" width="23.28515625" style="5" customWidth="1"/>
    <col min="6402" max="6402" width="50.42578125" style="5" customWidth="1"/>
    <col min="6403" max="6403" width="19.140625" style="5" customWidth="1"/>
    <col min="6404" max="6404" width="85.7109375" style="5" customWidth="1"/>
    <col min="6405" max="6405" width="41.42578125" style="5" customWidth="1"/>
    <col min="6406" max="6406" width="21.7109375" style="5" customWidth="1"/>
    <col min="6407" max="6407" width="19.7109375" style="5" customWidth="1"/>
    <col min="6408" max="6408" width="19.140625" style="5" customWidth="1"/>
    <col min="6409" max="6409" width="15.140625" style="5" customWidth="1"/>
    <col min="6410" max="6410" width="14.140625" style="5" customWidth="1"/>
    <col min="6411" max="6411" width="17.85546875" style="5" customWidth="1"/>
    <col min="6412" max="6412" width="14.28515625" style="5" customWidth="1"/>
    <col min="6413" max="6413" width="17" style="5" customWidth="1"/>
    <col min="6414" max="6414" width="13.7109375" style="5" customWidth="1"/>
    <col min="6415" max="6415" width="14.140625" style="5" customWidth="1"/>
    <col min="6416" max="6416" width="16.42578125" style="5" customWidth="1"/>
    <col min="6417" max="6417" width="18" style="5" customWidth="1"/>
    <col min="6418" max="6418" width="13.7109375" style="5" customWidth="1"/>
    <col min="6419" max="6419" width="17.28515625" style="5" customWidth="1"/>
    <col min="6420" max="6420" width="13.140625" style="5" customWidth="1"/>
    <col min="6421" max="6422" width="19.42578125" style="5" customWidth="1"/>
    <col min="6423" max="6423" width="80.28515625" style="5" customWidth="1"/>
    <col min="6424" max="6424" width="28.28515625" style="5" customWidth="1"/>
    <col min="6425" max="6656" width="4.28515625" style="5"/>
    <col min="6657" max="6657" width="23.28515625" style="5" customWidth="1"/>
    <col min="6658" max="6658" width="50.42578125" style="5" customWidth="1"/>
    <col min="6659" max="6659" width="19.140625" style="5" customWidth="1"/>
    <col min="6660" max="6660" width="85.7109375" style="5" customWidth="1"/>
    <col min="6661" max="6661" width="41.42578125" style="5" customWidth="1"/>
    <col min="6662" max="6662" width="21.7109375" style="5" customWidth="1"/>
    <col min="6663" max="6663" width="19.7109375" style="5" customWidth="1"/>
    <col min="6664" max="6664" width="19.140625" style="5" customWidth="1"/>
    <col min="6665" max="6665" width="15.140625" style="5" customWidth="1"/>
    <col min="6666" max="6666" width="14.140625" style="5" customWidth="1"/>
    <col min="6667" max="6667" width="17.85546875" style="5" customWidth="1"/>
    <col min="6668" max="6668" width="14.28515625" style="5" customWidth="1"/>
    <col min="6669" max="6669" width="17" style="5" customWidth="1"/>
    <col min="6670" max="6670" width="13.7109375" style="5" customWidth="1"/>
    <col min="6671" max="6671" width="14.140625" style="5" customWidth="1"/>
    <col min="6672" max="6672" width="16.42578125" style="5" customWidth="1"/>
    <col min="6673" max="6673" width="18" style="5" customWidth="1"/>
    <col min="6674" max="6674" width="13.7109375" style="5" customWidth="1"/>
    <col min="6675" max="6675" width="17.28515625" style="5" customWidth="1"/>
    <col min="6676" max="6676" width="13.140625" style="5" customWidth="1"/>
    <col min="6677" max="6678" width="19.42578125" style="5" customWidth="1"/>
    <col min="6679" max="6679" width="80.28515625" style="5" customWidth="1"/>
    <col min="6680" max="6680" width="28.28515625" style="5" customWidth="1"/>
    <col min="6681" max="6912" width="4.28515625" style="5"/>
    <col min="6913" max="6913" width="23.28515625" style="5" customWidth="1"/>
    <col min="6914" max="6914" width="50.42578125" style="5" customWidth="1"/>
    <col min="6915" max="6915" width="19.140625" style="5" customWidth="1"/>
    <col min="6916" max="6916" width="85.7109375" style="5" customWidth="1"/>
    <col min="6917" max="6917" width="41.42578125" style="5" customWidth="1"/>
    <col min="6918" max="6918" width="21.7109375" style="5" customWidth="1"/>
    <col min="6919" max="6919" width="19.7109375" style="5" customWidth="1"/>
    <col min="6920" max="6920" width="19.140625" style="5" customWidth="1"/>
    <col min="6921" max="6921" width="15.140625" style="5" customWidth="1"/>
    <col min="6922" max="6922" width="14.140625" style="5" customWidth="1"/>
    <col min="6923" max="6923" width="17.85546875" style="5" customWidth="1"/>
    <col min="6924" max="6924" width="14.28515625" style="5" customWidth="1"/>
    <col min="6925" max="6925" width="17" style="5" customWidth="1"/>
    <col min="6926" max="6926" width="13.7109375" style="5" customWidth="1"/>
    <col min="6927" max="6927" width="14.140625" style="5" customWidth="1"/>
    <col min="6928" max="6928" width="16.42578125" style="5" customWidth="1"/>
    <col min="6929" max="6929" width="18" style="5" customWidth="1"/>
    <col min="6930" max="6930" width="13.7109375" style="5" customWidth="1"/>
    <col min="6931" max="6931" width="17.28515625" style="5" customWidth="1"/>
    <col min="6932" max="6932" width="13.140625" style="5" customWidth="1"/>
    <col min="6933" max="6934" width="19.42578125" style="5" customWidth="1"/>
    <col min="6935" max="6935" width="80.28515625" style="5" customWidth="1"/>
    <col min="6936" max="6936" width="28.28515625" style="5" customWidth="1"/>
    <col min="6937" max="7168" width="4.28515625" style="5"/>
    <col min="7169" max="7169" width="23.28515625" style="5" customWidth="1"/>
    <col min="7170" max="7170" width="50.42578125" style="5" customWidth="1"/>
    <col min="7171" max="7171" width="19.140625" style="5" customWidth="1"/>
    <col min="7172" max="7172" width="85.7109375" style="5" customWidth="1"/>
    <col min="7173" max="7173" width="41.42578125" style="5" customWidth="1"/>
    <col min="7174" max="7174" width="21.7109375" style="5" customWidth="1"/>
    <col min="7175" max="7175" width="19.7109375" style="5" customWidth="1"/>
    <col min="7176" max="7176" width="19.140625" style="5" customWidth="1"/>
    <col min="7177" max="7177" width="15.140625" style="5" customWidth="1"/>
    <col min="7178" max="7178" width="14.140625" style="5" customWidth="1"/>
    <col min="7179" max="7179" width="17.85546875" style="5" customWidth="1"/>
    <col min="7180" max="7180" width="14.28515625" style="5" customWidth="1"/>
    <col min="7181" max="7181" width="17" style="5" customWidth="1"/>
    <col min="7182" max="7182" width="13.7109375" style="5" customWidth="1"/>
    <col min="7183" max="7183" width="14.140625" style="5" customWidth="1"/>
    <col min="7184" max="7184" width="16.42578125" style="5" customWidth="1"/>
    <col min="7185" max="7185" width="18" style="5" customWidth="1"/>
    <col min="7186" max="7186" width="13.7109375" style="5" customWidth="1"/>
    <col min="7187" max="7187" width="17.28515625" style="5" customWidth="1"/>
    <col min="7188" max="7188" width="13.140625" style="5" customWidth="1"/>
    <col min="7189" max="7190" width="19.42578125" style="5" customWidth="1"/>
    <col min="7191" max="7191" width="80.28515625" style="5" customWidth="1"/>
    <col min="7192" max="7192" width="28.28515625" style="5" customWidth="1"/>
    <col min="7193" max="7424" width="4.28515625" style="5"/>
    <col min="7425" max="7425" width="23.28515625" style="5" customWidth="1"/>
    <col min="7426" max="7426" width="50.42578125" style="5" customWidth="1"/>
    <col min="7427" max="7427" width="19.140625" style="5" customWidth="1"/>
    <col min="7428" max="7428" width="85.7109375" style="5" customWidth="1"/>
    <col min="7429" max="7429" width="41.42578125" style="5" customWidth="1"/>
    <col min="7430" max="7430" width="21.7109375" style="5" customWidth="1"/>
    <col min="7431" max="7431" width="19.7109375" style="5" customWidth="1"/>
    <col min="7432" max="7432" width="19.140625" style="5" customWidth="1"/>
    <col min="7433" max="7433" width="15.140625" style="5" customWidth="1"/>
    <col min="7434" max="7434" width="14.140625" style="5" customWidth="1"/>
    <col min="7435" max="7435" width="17.85546875" style="5" customWidth="1"/>
    <col min="7436" max="7436" width="14.28515625" style="5" customWidth="1"/>
    <col min="7437" max="7437" width="17" style="5" customWidth="1"/>
    <col min="7438" max="7438" width="13.7109375" style="5" customWidth="1"/>
    <col min="7439" max="7439" width="14.140625" style="5" customWidth="1"/>
    <col min="7440" max="7440" width="16.42578125" style="5" customWidth="1"/>
    <col min="7441" max="7441" width="18" style="5" customWidth="1"/>
    <col min="7442" max="7442" width="13.7109375" style="5" customWidth="1"/>
    <col min="7443" max="7443" width="17.28515625" style="5" customWidth="1"/>
    <col min="7444" max="7444" width="13.140625" style="5" customWidth="1"/>
    <col min="7445" max="7446" width="19.42578125" style="5" customWidth="1"/>
    <col min="7447" max="7447" width="80.28515625" style="5" customWidth="1"/>
    <col min="7448" max="7448" width="28.28515625" style="5" customWidth="1"/>
    <col min="7449" max="7680" width="4.28515625" style="5"/>
    <col min="7681" max="7681" width="23.28515625" style="5" customWidth="1"/>
    <col min="7682" max="7682" width="50.42578125" style="5" customWidth="1"/>
    <col min="7683" max="7683" width="19.140625" style="5" customWidth="1"/>
    <col min="7684" max="7684" width="85.7109375" style="5" customWidth="1"/>
    <col min="7685" max="7685" width="41.42578125" style="5" customWidth="1"/>
    <col min="7686" max="7686" width="21.7109375" style="5" customWidth="1"/>
    <col min="7687" max="7687" width="19.7109375" style="5" customWidth="1"/>
    <col min="7688" max="7688" width="19.140625" style="5" customWidth="1"/>
    <col min="7689" max="7689" width="15.140625" style="5" customWidth="1"/>
    <col min="7690" max="7690" width="14.140625" style="5" customWidth="1"/>
    <col min="7691" max="7691" width="17.85546875" style="5" customWidth="1"/>
    <col min="7692" max="7692" width="14.28515625" style="5" customWidth="1"/>
    <col min="7693" max="7693" width="17" style="5" customWidth="1"/>
    <col min="7694" max="7694" width="13.7109375" style="5" customWidth="1"/>
    <col min="7695" max="7695" width="14.140625" style="5" customWidth="1"/>
    <col min="7696" max="7696" width="16.42578125" style="5" customWidth="1"/>
    <col min="7697" max="7697" width="18" style="5" customWidth="1"/>
    <col min="7698" max="7698" width="13.7109375" style="5" customWidth="1"/>
    <col min="7699" max="7699" width="17.28515625" style="5" customWidth="1"/>
    <col min="7700" max="7700" width="13.140625" style="5" customWidth="1"/>
    <col min="7701" max="7702" width="19.42578125" style="5" customWidth="1"/>
    <col min="7703" max="7703" width="80.28515625" style="5" customWidth="1"/>
    <col min="7704" max="7704" width="28.28515625" style="5" customWidth="1"/>
    <col min="7705" max="7936" width="4.28515625" style="5"/>
    <col min="7937" max="7937" width="23.28515625" style="5" customWidth="1"/>
    <col min="7938" max="7938" width="50.42578125" style="5" customWidth="1"/>
    <col min="7939" max="7939" width="19.140625" style="5" customWidth="1"/>
    <col min="7940" max="7940" width="85.7109375" style="5" customWidth="1"/>
    <col min="7941" max="7941" width="41.42578125" style="5" customWidth="1"/>
    <col min="7942" max="7942" width="21.7109375" style="5" customWidth="1"/>
    <col min="7943" max="7943" width="19.7109375" style="5" customWidth="1"/>
    <col min="7944" max="7944" width="19.140625" style="5" customWidth="1"/>
    <col min="7945" max="7945" width="15.140625" style="5" customWidth="1"/>
    <col min="7946" max="7946" width="14.140625" style="5" customWidth="1"/>
    <col min="7947" max="7947" width="17.85546875" style="5" customWidth="1"/>
    <col min="7948" max="7948" width="14.28515625" style="5" customWidth="1"/>
    <col min="7949" max="7949" width="17" style="5" customWidth="1"/>
    <col min="7950" max="7950" width="13.7109375" style="5" customWidth="1"/>
    <col min="7951" max="7951" width="14.140625" style="5" customWidth="1"/>
    <col min="7952" max="7952" width="16.42578125" style="5" customWidth="1"/>
    <col min="7953" max="7953" width="18" style="5" customWidth="1"/>
    <col min="7954" max="7954" width="13.7109375" style="5" customWidth="1"/>
    <col min="7955" max="7955" width="17.28515625" style="5" customWidth="1"/>
    <col min="7956" max="7956" width="13.140625" style="5" customWidth="1"/>
    <col min="7957" max="7958" width="19.42578125" style="5" customWidth="1"/>
    <col min="7959" max="7959" width="80.28515625" style="5" customWidth="1"/>
    <col min="7960" max="7960" width="28.28515625" style="5" customWidth="1"/>
    <col min="7961" max="8192" width="4.28515625" style="5"/>
    <col min="8193" max="8193" width="23.28515625" style="5" customWidth="1"/>
    <col min="8194" max="8194" width="50.42578125" style="5" customWidth="1"/>
    <col min="8195" max="8195" width="19.140625" style="5" customWidth="1"/>
    <col min="8196" max="8196" width="85.7109375" style="5" customWidth="1"/>
    <col min="8197" max="8197" width="41.42578125" style="5" customWidth="1"/>
    <col min="8198" max="8198" width="21.7109375" style="5" customWidth="1"/>
    <col min="8199" max="8199" width="19.7109375" style="5" customWidth="1"/>
    <col min="8200" max="8200" width="19.140625" style="5" customWidth="1"/>
    <col min="8201" max="8201" width="15.140625" style="5" customWidth="1"/>
    <col min="8202" max="8202" width="14.140625" style="5" customWidth="1"/>
    <col min="8203" max="8203" width="17.85546875" style="5" customWidth="1"/>
    <col min="8204" max="8204" width="14.28515625" style="5" customWidth="1"/>
    <col min="8205" max="8205" width="17" style="5" customWidth="1"/>
    <col min="8206" max="8206" width="13.7109375" style="5" customWidth="1"/>
    <col min="8207" max="8207" width="14.140625" style="5" customWidth="1"/>
    <col min="8208" max="8208" width="16.42578125" style="5" customWidth="1"/>
    <col min="8209" max="8209" width="18" style="5" customWidth="1"/>
    <col min="8210" max="8210" width="13.7109375" style="5" customWidth="1"/>
    <col min="8211" max="8211" width="17.28515625" style="5" customWidth="1"/>
    <col min="8212" max="8212" width="13.140625" style="5" customWidth="1"/>
    <col min="8213" max="8214" width="19.42578125" style="5" customWidth="1"/>
    <col min="8215" max="8215" width="80.28515625" style="5" customWidth="1"/>
    <col min="8216" max="8216" width="28.28515625" style="5" customWidth="1"/>
    <col min="8217" max="8448" width="4.28515625" style="5"/>
    <col min="8449" max="8449" width="23.28515625" style="5" customWidth="1"/>
    <col min="8450" max="8450" width="50.42578125" style="5" customWidth="1"/>
    <col min="8451" max="8451" width="19.140625" style="5" customWidth="1"/>
    <col min="8452" max="8452" width="85.7109375" style="5" customWidth="1"/>
    <col min="8453" max="8453" width="41.42578125" style="5" customWidth="1"/>
    <col min="8454" max="8454" width="21.7109375" style="5" customWidth="1"/>
    <col min="8455" max="8455" width="19.7109375" style="5" customWidth="1"/>
    <col min="8456" max="8456" width="19.140625" style="5" customWidth="1"/>
    <col min="8457" max="8457" width="15.140625" style="5" customWidth="1"/>
    <col min="8458" max="8458" width="14.140625" style="5" customWidth="1"/>
    <col min="8459" max="8459" width="17.85546875" style="5" customWidth="1"/>
    <col min="8460" max="8460" width="14.28515625" style="5" customWidth="1"/>
    <col min="8461" max="8461" width="17" style="5" customWidth="1"/>
    <col min="8462" max="8462" width="13.7109375" style="5" customWidth="1"/>
    <col min="8463" max="8463" width="14.140625" style="5" customWidth="1"/>
    <col min="8464" max="8464" width="16.42578125" style="5" customWidth="1"/>
    <col min="8465" max="8465" width="18" style="5" customWidth="1"/>
    <col min="8466" max="8466" width="13.7109375" style="5" customWidth="1"/>
    <col min="8467" max="8467" width="17.28515625" style="5" customWidth="1"/>
    <col min="8468" max="8468" width="13.140625" style="5" customWidth="1"/>
    <col min="8469" max="8470" width="19.42578125" style="5" customWidth="1"/>
    <col min="8471" max="8471" width="80.28515625" style="5" customWidth="1"/>
    <col min="8472" max="8472" width="28.28515625" style="5" customWidth="1"/>
    <col min="8473" max="8704" width="4.28515625" style="5"/>
    <col min="8705" max="8705" width="23.28515625" style="5" customWidth="1"/>
    <col min="8706" max="8706" width="50.42578125" style="5" customWidth="1"/>
    <col min="8707" max="8707" width="19.140625" style="5" customWidth="1"/>
    <col min="8708" max="8708" width="85.7109375" style="5" customWidth="1"/>
    <col min="8709" max="8709" width="41.42578125" style="5" customWidth="1"/>
    <col min="8710" max="8710" width="21.7109375" style="5" customWidth="1"/>
    <col min="8711" max="8711" width="19.7109375" style="5" customWidth="1"/>
    <col min="8712" max="8712" width="19.140625" style="5" customWidth="1"/>
    <col min="8713" max="8713" width="15.140625" style="5" customWidth="1"/>
    <col min="8714" max="8714" width="14.140625" style="5" customWidth="1"/>
    <col min="8715" max="8715" width="17.85546875" style="5" customWidth="1"/>
    <col min="8716" max="8716" width="14.28515625" style="5" customWidth="1"/>
    <col min="8717" max="8717" width="17" style="5" customWidth="1"/>
    <col min="8718" max="8718" width="13.7109375" style="5" customWidth="1"/>
    <col min="8719" max="8719" width="14.140625" style="5" customWidth="1"/>
    <col min="8720" max="8720" width="16.42578125" style="5" customWidth="1"/>
    <col min="8721" max="8721" width="18" style="5" customWidth="1"/>
    <col min="8722" max="8722" width="13.7109375" style="5" customWidth="1"/>
    <col min="8723" max="8723" width="17.28515625" style="5" customWidth="1"/>
    <col min="8724" max="8724" width="13.140625" style="5" customWidth="1"/>
    <col min="8725" max="8726" width="19.42578125" style="5" customWidth="1"/>
    <col min="8727" max="8727" width="80.28515625" style="5" customWidth="1"/>
    <col min="8728" max="8728" width="28.28515625" style="5" customWidth="1"/>
    <col min="8729" max="8960" width="4.28515625" style="5"/>
    <col min="8961" max="8961" width="23.28515625" style="5" customWidth="1"/>
    <col min="8962" max="8962" width="50.42578125" style="5" customWidth="1"/>
    <col min="8963" max="8963" width="19.140625" style="5" customWidth="1"/>
    <col min="8964" max="8964" width="85.7109375" style="5" customWidth="1"/>
    <col min="8965" max="8965" width="41.42578125" style="5" customWidth="1"/>
    <col min="8966" max="8966" width="21.7109375" style="5" customWidth="1"/>
    <col min="8967" max="8967" width="19.7109375" style="5" customWidth="1"/>
    <col min="8968" max="8968" width="19.140625" style="5" customWidth="1"/>
    <col min="8969" max="8969" width="15.140625" style="5" customWidth="1"/>
    <col min="8970" max="8970" width="14.140625" style="5" customWidth="1"/>
    <col min="8971" max="8971" width="17.85546875" style="5" customWidth="1"/>
    <col min="8972" max="8972" width="14.28515625" style="5" customWidth="1"/>
    <col min="8973" max="8973" width="17" style="5" customWidth="1"/>
    <col min="8974" max="8974" width="13.7109375" style="5" customWidth="1"/>
    <col min="8975" max="8975" width="14.140625" style="5" customWidth="1"/>
    <col min="8976" max="8976" width="16.42578125" style="5" customWidth="1"/>
    <col min="8977" max="8977" width="18" style="5" customWidth="1"/>
    <col min="8978" max="8978" width="13.7109375" style="5" customWidth="1"/>
    <col min="8979" max="8979" width="17.28515625" style="5" customWidth="1"/>
    <col min="8980" max="8980" width="13.140625" style="5" customWidth="1"/>
    <col min="8981" max="8982" width="19.42578125" style="5" customWidth="1"/>
    <col min="8983" max="8983" width="80.28515625" style="5" customWidth="1"/>
    <col min="8984" max="8984" width="28.28515625" style="5" customWidth="1"/>
    <col min="8985" max="9216" width="4.28515625" style="5"/>
    <col min="9217" max="9217" width="23.28515625" style="5" customWidth="1"/>
    <col min="9218" max="9218" width="50.42578125" style="5" customWidth="1"/>
    <col min="9219" max="9219" width="19.140625" style="5" customWidth="1"/>
    <col min="9220" max="9220" width="85.7109375" style="5" customWidth="1"/>
    <col min="9221" max="9221" width="41.42578125" style="5" customWidth="1"/>
    <col min="9222" max="9222" width="21.7109375" style="5" customWidth="1"/>
    <col min="9223" max="9223" width="19.7109375" style="5" customWidth="1"/>
    <col min="9224" max="9224" width="19.140625" style="5" customWidth="1"/>
    <col min="9225" max="9225" width="15.140625" style="5" customWidth="1"/>
    <col min="9226" max="9226" width="14.140625" style="5" customWidth="1"/>
    <col min="9227" max="9227" width="17.85546875" style="5" customWidth="1"/>
    <col min="9228" max="9228" width="14.28515625" style="5" customWidth="1"/>
    <col min="9229" max="9229" width="17" style="5" customWidth="1"/>
    <col min="9230" max="9230" width="13.7109375" style="5" customWidth="1"/>
    <col min="9231" max="9231" width="14.140625" style="5" customWidth="1"/>
    <col min="9232" max="9232" width="16.42578125" style="5" customWidth="1"/>
    <col min="9233" max="9233" width="18" style="5" customWidth="1"/>
    <col min="9234" max="9234" width="13.7109375" style="5" customWidth="1"/>
    <col min="9235" max="9235" width="17.28515625" style="5" customWidth="1"/>
    <col min="9236" max="9236" width="13.140625" style="5" customWidth="1"/>
    <col min="9237" max="9238" width="19.42578125" style="5" customWidth="1"/>
    <col min="9239" max="9239" width="80.28515625" style="5" customWidth="1"/>
    <col min="9240" max="9240" width="28.28515625" style="5" customWidth="1"/>
    <col min="9241" max="9472" width="4.28515625" style="5"/>
    <col min="9473" max="9473" width="23.28515625" style="5" customWidth="1"/>
    <col min="9474" max="9474" width="50.42578125" style="5" customWidth="1"/>
    <col min="9475" max="9475" width="19.140625" style="5" customWidth="1"/>
    <col min="9476" max="9476" width="85.7109375" style="5" customWidth="1"/>
    <col min="9477" max="9477" width="41.42578125" style="5" customWidth="1"/>
    <col min="9478" max="9478" width="21.7109375" style="5" customWidth="1"/>
    <col min="9479" max="9479" width="19.7109375" style="5" customWidth="1"/>
    <col min="9480" max="9480" width="19.140625" style="5" customWidth="1"/>
    <col min="9481" max="9481" width="15.140625" style="5" customWidth="1"/>
    <col min="9482" max="9482" width="14.140625" style="5" customWidth="1"/>
    <col min="9483" max="9483" width="17.85546875" style="5" customWidth="1"/>
    <col min="9484" max="9484" width="14.28515625" style="5" customWidth="1"/>
    <col min="9485" max="9485" width="17" style="5" customWidth="1"/>
    <col min="9486" max="9486" width="13.7109375" style="5" customWidth="1"/>
    <col min="9487" max="9487" width="14.140625" style="5" customWidth="1"/>
    <col min="9488" max="9488" width="16.42578125" style="5" customWidth="1"/>
    <col min="9489" max="9489" width="18" style="5" customWidth="1"/>
    <col min="9490" max="9490" width="13.7109375" style="5" customWidth="1"/>
    <col min="9491" max="9491" width="17.28515625" style="5" customWidth="1"/>
    <col min="9492" max="9492" width="13.140625" style="5" customWidth="1"/>
    <col min="9493" max="9494" width="19.42578125" style="5" customWidth="1"/>
    <col min="9495" max="9495" width="80.28515625" style="5" customWidth="1"/>
    <col min="9496" max="9496" width="28.28515625" style="5" customWidth="1"/>
    <col min="9497" max="9728" width="4.28515625" style="5"/>
    <col min="9729" max="9729" width="23.28515625" style="5" customWidth="1"/>
    <col min="9730" max="9730" width="50.42578125" style="5" customWidth="1"/>
    <col min="9731" max="9731" width="19.140625" style="5" customWidth="1"/>
    <col min="9732" max="9732" width="85.7109375" style="5" customWidth="1"/>
    <col min="9733" max="9733" width="41.42578125" style="5" customWidth="1"/>
    <col min="9734" max="9734" width="21.7109375" style="5" customWidth="1"/>
    <col min="9735" max="9735" width="19.7109375" style="5" customWidth="1"/>
    <col min="9736" max="9736" width="19.140625" style="5" customWidth="1"/>
    <col min="9737" max="9737" width="15.140625" style="5" customWidth="1"/>
    <col min="9738" max="9738" width="14.140625" style="5" customWidth="1"/>
    <col min="9739" max="9739" width="17.85546875" style="5" customWidth="1"/>
    <col min="9740" max="9740" width="14.28515625" style="5" customWidth="1"/>
    <col min="9741" max="9741" width="17" style="5" customWidth="1"/>
    <col min="9742" max="9742" width="13.7109375" style="5" customWidth="1"/>
    <col min="9743" max="9743" width="14.140625" style="5" customWidth="1"/>
    <col min="9744" max="9744" width="16.42578125" style="5" customWidth="1"/>
    <col min="9745" max="9745" width="18" style="5" customWidth="1"/>
    <col min="9746" max="9746" width="13.7109375" style="5" customWidth="1"/>
    <col min="9747" max="9747" width="17.28515625" style="5" customWidth="1"/>
    <col min="9748" max="9748" width="13.140625" style="5" customWidth="1"/>
    <col min="9749" max="9750" width="19.42578125" style="5" customWidth="1"/>
    <col min="9751" max="9751" width="80.28515625" style="5" customWidth="1"/>
    <col min="9752" max="9752" width="28.28515625" style="5" customWidth="1"/>
    <col min="9753" max="9984" width="4.28515625" style="5"/>
    <col min="9985" max="9985" width="23.28515625" style="5" customWidth="1"/>
    <col min="9986" max="9986" width="50.42578125" style="5" customWidth="1"/>
    <col min="9987" max="9987" width="19.140625" style="5" customWidth="1"/>
    <col min="9988" max="9988" width="85.7109375" style="5" customWidth="1"/>
    <col min="9989" max="9989" width="41.42578125" style="5" customWidth="1"/>
    <col min="9990" max="9990" width="21.7109375" style="5" customWidth="1"/>
    <col min="9991" max="9991" width="19.7109375" style="5" customWidth="1"/>
    <col min="9992" max="9992" width="19.140625" style="5" customWidth="1"/>
    <col min="9993" max="9993" width="15.140625" style="5" customWidth="1"/>
    <col min="9994" max="9994" width="14.140625" style="5" customWidth="1"/>
    <col min="9995" max="9995" width="17.85546875" style="5" customWidth="1"/>
    <col min="9996" max="9996" width="14.28515625" style="5" customWidth="1"/>
    <col min="9997" max="9997" width="17" style="5" customWidth="1"/>
    <col min="9998" max="9998" width="13.7109375" style="5" customWidth="1"/>
    <col min="9999" max="9999" width="14.140625" style="5" customWidth="1"/>
    <col min="10000" max="10000" width="16.42578125" style="5" customWidth="1"/>
    <col min="10001" max="10001" width="18" style="5" customWidth="1"/>
    <col min="10002" max="10002" width="13.7109375" style="5" customWidth="1"/>
    <col min="10003" max="10003" width="17.28515625" style="5" customWidth="1"/>
    <col min="10004" max="10004" width="13.140625" style="5" customWidth="1"/>
    <col min="10005" max="10006" width="19.42578125" style="5" customWidth="1"/>
    <col min="10007" max="10007" width="80.28515625" style="5" customWidth="1"/>
    <col min="10008" max="10008" width="28.28515625" style="5" customWidth="1"/>
    <col min="10009" max="10240" width="4.28515625" style="5"/>
    <col min="10241" max="10241" width="23.28515625" style="5" customWidth="1"/>
    <col min="10242" max="10242" width="50.42578125" style="5" customWidth="1"/>
    <col min="10243" max="10243" width="19.140625" style="5" customWidth="1"/>
    <col min="10244" max="10244" width="85.7109375" style="5" customWidth="1"/>
    <col min="10245" max="10245" width="41.42578125" style="5" customWidth="1"/>
    <col min="10246" max="10246" width="21.7109375" style="5" customWidth="1"/>
    <col min="10247" max="10247" width="19.7109375" style="5" customWidth="1"/>
    <col min="10248" max="10248" width="19.140625" style="5" customWidth="1"/>
    <col min="10249" max="10249" width="15.140625" style="5" customWidth="1"/>
    <col min="10250" max="10250" width="14.140625" style="5" customWidth="1"/>
    <col min="10251" max="10251" width="17.85546875" style="5" customWidth="1"/>
    <col min="10252" max="10252" width="14.28515625" style="5" customWidth="1"/>
    <col min="10253" max="10253" width="17" style="5" customWidth="1"/>
    <col min="10254" max="10254" width="13.7109375" style="5" customWidth="1"/>
    <col min="10255" max="10255" width="14.140625" style="5" customWidth="1"/>
    <col min="10256" max="10256" width="16.42578125" style="5" customWidth="1"/>
    <col min="10257" max="10257" width="18" style="5" customWidth="1"/>
    <col min="10258" max="10258" width="13.7109375" style="5" customWidth="1"/>
    <col min="10259" max="10259" width="17.28515625" style="5" customWidth="1"/>
    <col min="10260" max="10260" width="13.140625" style="5" customWidth="1"/>
    <col min="10261" max="10262" width="19.42578125" style="5" customWidth="1"/>
    <col min="10263" max="10263" width="80.28515625" style="5" customWidth="1"/>
    <col min="10264" max="10264" width="28.28515625" style="5" customWidth="1"/>
    <col min="10265" max="10496" width="4.28515625" style="5"/>
    <col min="10497" max="10497" width="23.28515625" style="5" customWidth="1"/>
    <col min="10498" max="10498" width="50.42578125" style="5" customWidth="1"/>
    <col min="10499" max="10499" width="19.140625" style="5" customWidth="1"/>
    <col min="10500" max="10500" width="85.7109375" style="5" customWidth="1"/>
    <col min="10501" max="10501" width="41.42578125" style="5" customWidth="1"/>
    <col min="10502" max="10502" width="21.7109375" style="5" customWidth="1"/>
    <col min="10503" max="10503" width="19.7109375" style="5" customWidth="1"/>
    <col min="10504" max="10504" width="19.140625" style="5" customWidth="1"/>
    <col min="10505" max="10505" width="15.140625" style="5" customWidth="1"/>
    <col min="10506" max="10506" width="14.140625" style="5" customWidth="1"/>
    <col min="10507" max="10507" width="17.85546875" style="5" customWidth="1"/>
    <col min="10508" max="10508" width="14.28515625" style="5" customWidth="1"/>
    <col min="10509" max="10509" width="17" style="5" customWidth="1"/>
    <col min="10510" max="10510" width="13.7109375" style="5" customWidth="1"/>
    <col min="10511" max="10511" width="14.140625" style="5" customWidth="1"/>
    <col min="10512" max="10512" width="16.42578125" style="5" customWidth="1"/>
    <col min="10513" max="10513" width="18" style="5" customWidth="1"/>
    <col min="10514" max="10514" width="13.7109375" style="5" customWidth="1"/>
    <col min="10515" max="10515" width="17.28515625" style="5" customWidth="1"/>
    <col min="10516" max="10516" width="13.140625" style="5" customWidth="1"/>
    <col min="10517" max="10518" width="19.42578125" style="5" customWidth="1"/>
    <col min="10519" max="10519" width="80.28515625" style="5" customWidth="1"/>
    <col min="10520" max="10520" width="28.28515625" style="5" customWidth="1"/>
    <col min="10521" max="10752" width="4.28515625" style="5"/>
    <col min="10753" max="10753" width="23.28515625" style="5" customWidth="1"/>
    <col min="10754" max="10754" width="50.42578125" style="5" customWidth="1"/>
    <col min="10755" max="10755" width="19.140625" style="5" customWidth="1"/>
    <col min="10756" max="10756" width="85.7109375" style="5" customWidth="1"/>
    <col min="10757" max="10757" width="41.42578125" style="5" customWidth="1"/>
    <col min="10758" max="10758" width="21.7109375" style="5" customWidth="1"/>
    <col min="10759" max="10759" width="19.7109375" style="5" customWidth="1"/>
    <col min="10760" max="10760" width="19.140625" style="5" customWidth="1"/>
    <col min="10761" max="10761" width="15.140625" style="5" customWidth="1"/>
    <col min="10762" max="10762" width="14.140625" style="5" customWidth="1"/>
    <col min="10763" max="10763" width="17.85546875" style="5" customWidth="1"/>
    <col min="10764" max="10764" width="14.28515625" style="5" customWidth="1"/>
    <col min="10765" max="10765" width="17" style="5" customWidth="1"/>
    <col min="10766" max="10766" width="13.7109375" style="5" customWidth="1"/>
    <col min="10767" max="10767" width="14.140625" style="5" customWidth="1"/>
    <col min="10768" max="10768" width="16.42578125" style="5" customWidth="1"/>
    <col min="10769" max="10769" width="18" style="5" customWidth="1"/>
    <col min="10770" max="10770" width="13.7109375" style="5" customWidth="1"/>
    <col min="10771" max="10771" width="17.28515625" style="5" customWidth="1"/>
    <col min="10772" max="10772" width="13.140625" style="5" customWidth="1"/>
    <col min="10773" max="10774" width="19.42578125" style="5" customWidth="1"/>
    <col min="10775" max="10775" width="80.28515625" style="5" customWidth="1"/>
    <col min="10776" max="10776" width="28.28515625" style="5" customWidth="1"/>
    <col min="10777" max="11008" width="4.28515625" style="5"/>
    <col min="11009" max="11009" width="23.28515625" style="5" customWidth="1"/>
    <col min="11010" max="11010" width="50.42578125" style="5" customWidth="1"/>
    <col min="11011" max="11011" width="19.140625" style="5" customWidth="1"/>
    <col min="11012" max="11012" width="85.7109375" style="5" customWidth="1"/>
    <col min="11013" max="11013" width="41.42578125" style="5" customWidth="1"/>
    <col min="11014" max="11014" width="21.7109375" style="5" customWidth="1"/>
    <col min="11015" max="11015" width="19.7109375" style="5" customWidth="1"/>
    <col min="11016" max="11016" width="19.140625" style="5" customWidth="1"/>
    <col min="11017" max="11017" width="15.140625" style="5" customWidth="1"/>
    <col min="11018" max="11018" width="14.140625" style="5" customWidth="1"/>
    <col min="11019" max="11019" width="17.85546875" style="5" customWidth="1"/>
    <col min="11020" max="11020" width="14.28515625" style="5" customWidth="1"/>
    <col min="11021" max="11021" width="17" style="5" customWidth="1"/>
    <col min="11022" max="11022" width="13.7109375" style="5" customWidth="1"/>
    <col min="11023" max="11023" width="14.140625" style="5" customWidth="1"/>
    <col min="11024" max="11024" width="16.42578125" style="5" customWidth="1"/>
    <col min="11025" max="11025" width="18" style="5" customWidth="1"/>
    <col min="11026" max="11026" width="13.7109375" style="5" customWidth="1"/>
    <col min="11027" max="11027" width="17.28515625" style="5" customWidth="1"/>
    <col min="11028" max="11028" width="13.140625" style="5" customWidth="1"/>
    <col min="11029" max="11030" width="19.42578125" style="5" customWidth="1"/>
    <col min="11031" max="11031" width="80.28515625" style="5" customWidth="1"/>
    <col min="11032" max="11032" width="28.28515625" style="5" customWidth="1"/>
    <col min="11033" max="11264" width="4.28515625" style="5"/>
    <col min="11265" max="11265" width="23.28515625" style="5" customWidth="1"/>
    <col min="11266" max="11266" width="50.42578125" style="5" customWidth="1"/>
    <col min="11267" max="11267" width="19.140625" style="5" customWidth="1"/>
    <col min="11268" max="11268" width="85.7109375" style="5" customWidth="1"/>
    <col min="11269" max="11269" width="41.42578125" style="5" customWidth="1"/>
    <col min="11270" max="11270" width="21.7109375" style="5" customWidth="1"/>
    <col min="11271" max="11271" width="19.7109375" style="5" customWidth="1"/>
    <col min="11272" max="11272" width="19.140625" style="5" customWidth="1"/>
    <col min="11273" max="11273" width="15.140625" style="5" customWidth="1"/>
    <col min="11274" max="11274" width="14.140625" style="5" customWidth="1"/>
    <col min="11275" max="11275" width="17.85546875" style="5" customWidth="1"/>
    <col min="11276" max="11276" width="14.28515625" style="5" customWidth="1"/>
    <col min="11277" max="11277" width="17" style="5" customWidth="1"/>
    <col min="11278" max="11278" width="13.7109375" style="5" customWidth="1"/>
    <col min="11279" max="11279" width="14.140625" style="5" customWidth="1"/>
    <col min="11280" max="11280" width="16.42578125" style="5" customWidth="1"/>
    <col min="11281" max="11281" width="18" style="5" customWidth="1"/>
    <col min="11282" max="11282" width="13.7109375" style="5" customWidth="1"/>
    <col min="11283" max="11283" width="17.28515625" style="5" customWidth="1"/>
    <col min="11284" max="11284" width="13.140625" style="5" customWidth="1"/>
    <col min="11285" max="11286" width="19.42578125" style="5" customWidth="1"/>
    <col min="11287" max="11287" width="80.28515625" style="5" customWidth="1"/>
    <col min="11288" max="11288" width="28.28515625" style="5" customWidth="1"/>
    <col min="11289" max="11520" width="4.28515625" style="5"/>
    <col min="11521" max="11521" width="23.28515625" style="5" customWidth="1"/>
    <col min="11522" max="11522" width="50.42578125" style="5" customWidth="1"/>
    <col min="11523" max="11523" width="19.140625" style="5" customWidth="1"/>
    <col min="11524" max="11524" width="85.7109375" style="5" customWidth="1"/>
    <col min="11525" max="11525" width="41.42578125" style="5" customWidth="1"/>
    <col min="11526" max="11526" width="21.7109375" style="5" customWidth="1"/>
    <col min="11527" max="11527" width="19.7109375" style="5" customWidth="1"/>
    <col min="11528" max="11528" width="19.140625" style="5" customWidth="1"/>
    <col min="11529" max="11529" width="15.140625" style="5" customWidth="1"/>
    <col min="11530" max="11530" width="14.140625" style="5" customWidth="1"/>
    <col min="11531" max="11531" width="17.85546875" style="5" customWidth="1"/>
    <col min="11532" max="11532" width="14.28515625" style="5" customWidth="1"/>
    <col min="11533" max="11533" width="17" style="5" customWidth="1"/>
    <col min="11534" max="11534" width="13.7109375" style="5" customWidth="1"/>
    <col min="11535" max="11535" width="14.140625" style="5" customWidth="1"/>
    <col min="11536" max="11536" width="16.42578125" style="5" customWidth="1"/>
    <col min="11537" max="11537" width="18" style="5" customWidth="1"/>
    <col min="11538" max="11538" width="13.7109375" style="5" customWidth="1"/>
    <col min="11539" max="11539" width="17.28515625" style="5" customWidth="1"/>
    <col min="11540" max="11540" width="13.140625" style="5" customWidth="1"/>
    <col min="11541" max="11542" width="19.42578125" style="5" customWidth="1"/>
    <col min="11543" max="11543" width="80.28515625" style="5" customWidth="1"/>
    <col min="11544" max="11544" width="28.28515625" style="5" customWidth="1"/>
    <col min="11545" max="11776" width="4.28515625" style="5"/>
    <col min="11777" max="11777" width="23.28515625" style="5" customWidth="1"/>
    <col min="11778" max="11778" width="50.42578125" style="5" customWidth="1"/>
    <col min="11779" max="11779" width="19.140625" style="5" customWidth="1"/>
    <col min="11780" max="11780" width="85.7109375" style="5" customWidth="1"/>
    <col min="11781" max="11781" width="41.42578125" style="5" customWidth="1"/>
    <col min="11782" max="11782" width="21.7109375" style="5" customWidth="1"/>
    <col min="11783" max="11783" width="19.7109375" style="5" customWidth="1"/>
    <col min="11784" max="11784" width="19.140625" style="5" customWidth="1"/>
    <col min="11785" max="11785" width="15.140625" style="5" customWidth="1"/>
    <col min="11786" max="11786" width="14.140625" style="5" customWidth="1"/>
    <col min="11787" max="11787" width="17.85546875" style="5" customWidth="1"/>
    <col min="11788" max="11788" width="14.28515625" style="5" customWidth="1"/>
    <col min="11789" max="11789" width="17" style="5" customWidth="1"/>
    <col min="11790" max="11790" width="13.7109375" style="5" customWidth="1"/>
    <col min="11791" max="11791" width="14.140625" style="5" customWidth="1"/>
    <col min="11792" max="11792" width="16.42578125" style="5" customWidth="1"/>
    <col min="11793" max="11793" width="18" style="5" customWidth="1"/>
    <col min="11794" max="11794" width="13.7109375" style="5" customWidth="1"/>
    <col min="11795" max="11795" width="17.28515625" style="5" customWidth="1"/>
    <col min="11796" max="11796" width="13.140625" style="5" customWidth="1"/>
    <col min="11797" max="11798" width="19.42578125" style="5" customWidth="1"/>
    <col min="11799" max="11799" width="80.28515625" style="5" customWidth="1"/>
    <col min="11800" max="11800" width="28.28515625" style="5" customWidth="1"/>
    <col min="11801" max="12032" width="4.28515625" style="5"/>
    <col min="12033" max="12033" width="23.28515625" style="5" customWidth="1"/>
    <col min="12034" max="12034" width="50.42578125" style="5" customWidth="1"/>
    <col min="12035" max="12035" width="19.140625" style="5" customWidth="1"/>
    <col min="12036" max="12036" width="85.7109375" style="5" customWidth="1"/>
    <col min="12037" max="12037" width="41.42578125" style="5" customWidth="1"/>
    <col min="12038" max="12038" width="21.7109375" style="5" customWidth="1"/>
    <col min="12039" max="12039" width="19.7109375" style="5" customWidth="1"/>
    <col min="12040" max="12040" width="19.140625" style="5" customWidth="1"/>
    <col min="12041" max="12041" width="15.140625" style="5" customWidth="1"/>
    <col min="12042" max="12042" width="14.140625" style="5" customWidth="1"/>
    <col min="12043" max="12043" width="17.85546875" style="5" customWidth="1"/>
    <col min="12044" max="12044" width="14.28515625" style="5" customWidth="1"/>
    <col min="12045" max="12045" width="17" style="5" customWidth="1"/>
    <col min="12046" max="12046" width="13.7109375" style="5" customWidth="1"/>
    <col min="12047" max="12047" width="14.140625" style="5" customWidth="1"/>
    <col min="12048" max="12048" width="16.42578125" style="5" customWidth="1"/>
    <col min="12049" max="12049" width="18" style="5" customWidth="1"/>
    <col min="12050" max="12050" width="13.7109375" style="5" customWidth="1"/>
    <col min="12051" max="12051" width="17.28515625" style="5" customWidth="1"/>
    <col min="12052" max="12052" width="13.140625" style="5" customWidth="1"/>
    <col min="12053" max="12054" width="19.42578125" style="5" customWidth="1"/>
    <col min="12055" max="12055" width="80.28515625" style="5" customWidth="1"/>
    <col min="12056" max="12056" width="28.28515625" style="5" customWidth="1"/>
    <col min="12057" max="12288" width="4.28515625" style="5"/>
    <col min="12289" max="12289" width="23.28515625" style="5" customWidth="1"/>
    <col min="12290" max="12290" width="50.42578125" style="5" customWidth="1"/>
    <col min="12291" max="12291" width="19.140625" style="5" customWidth="1"/>
    <col min="12292" max="12292" width="85.7109375" style="5" customWidth="1"/>
    <col min="12293" max="12293" width="41.42578125" style="5" customWidth="1"/>
    <col min="12294" max="12294" width="21.7109375" style="5" customWidth="1"/>
    <col min="12295" max="12295" width="19.7109375" style="5" customWidth="1"/>
    <col min="12296" max="12296" width="19.140625" style="5" customWidth="1"/>
    <col min="12297" max="12297" width="15.140625" style="5" customWidth="1"/>
    <col min="12298" max="12298" width="14.140625" style="5" customWidth="1"/>
    <col min="12299" max="12299" width="17.85546875" style="5" customWidth="1"/>
    <col min="12300" max="12300" width="14.28515625" style="5" customWidth="1"/>
    <col min="12301" max="12301" width="17" style="5" customWidth="1"/>
    <col min="12302" max="12302" width="13.7109375" style="5" customWidth="1"/>
    <col min="12303" max="12303" width="14.140625" style="5" customWidth="1"/>
    <col min="12304" max="12304" width="16.42578125" style="5" customWidth="1"/>
    <col min="12305" max="12305" width="18" style="5" customWidth="1"/>
    <col min="12306" max="12306" width="13.7109375" style="5" customWidth="1"/>
    <col min="12307" max="12307" width="17.28515625" style="5" customWidth="1"/>
    <col min="12308" max="12308" width="13.140625" style="5" customWidth="1"/>
    <col min="12309" max="12310" width="19.42578125" style="5" customWidth="1"/>
    <col min="12311" max="12311" width="80.28515625" style="5" customWidth="1"/>
    <col min="12312" max="12312" width="28.28515625" style="5" customWidth="1"/>
    <col min="12313" max="12544" width="4.28515625" style="5"/>
    <col min="12545" max="12545" width="23.28515625" style="5" customWidth="1"/>
    <col min="12546" max="12546" width="50.42578125" style="5" customWidth="1"/>
    <col min="12547" max="12547" width="19.140625" style="5" customWidth="1"/>
    <col min="12548" max="12548" width="85.7109375" style="5" customWidth="1"/>
    <col min="12549" max="12549" width="41.42578125" style="5" customWidth="1"/>
    <col min="12550" max="12550" width="21.7109375" style="5" customWidth="1"/>
    <col min="12551" max="12551" width="19.7109375" style="5" customWidth="1"/>
    <col min="12552" max="12552" width="19.140625" style="5" customWidth="1"/>
    <col min="12553" max="12553" width="15.140625" style="5" customWidth="1"/>
    <col min="12554" max="12554" width="14.140625" style="5" customWidth="1"/>
    <col min="12555" max="12555" width="17.85546875" style="5" customWidth="1"/>
    <col min="12556" max="12556" width="14.28515625" style="5" customWidth="1"/>
    <col min="12557" max="12557" width="17" style="5" customWidth="1"/>
    <col min="12558" max="12558" width="13.7109375" style="5" customWidth="1"/>
    <col min="12559" max="12559" width="14.140625" style="5" customWidth="1"/>
    <col min="12560" max="12560" width="16.42578125" style="5" customWidth="1"/>
    <col min="12561" max="12561" width="18" style="5" customWidth="1"/>
    <col min="12562" max="12562" width="13.7109375" style="5" customWidth="1"/>
    <col min="12563" max="12563" width="17.28515625" style="5" customWidth="1"/>
    <col min="12564" max="12564" width="13.140625" style="5" customWidth="1"/>
    <col min="12565" max="12566" width="19.42578125" style="5" customWidth="1"/>
    <col min="12567" max="12567" width="80.28515625" style="5" customWidth="1"/>
    <col min="12568" max="12568" width="28.28515625" style="5" customWidth="1"/>
    <col min="12569" max="12800" width="4.28515625" style="5"/>
    <col min="12801" max="12801" width="23.28515625" style="5" customWidth="1"/>
    <col min="12802" max="12802" width="50.42578125" style="5" customWidth="1"/>
    <col min="12803" max="12803" width="19.140625" style="5" customWidth="1"/>
    <col min="12804" max="12804" width="85.7109375" style="5" customWidth="1"/>
    <col min="12805" max="12805" width="41.42578125" style="5" customWidth="1"/>
    <col min="12806" max="12806" width="21.7109375" style="5" customWidth="1"/>
    <col min="12807" max="12807" width="19.7109375" style="5" customWidth="1"/>
    <col min="12808" max="12808" width="19.140625" style="5" customWidth="1"/>
    <col min="12809" max="12809" width="15.140625" style="5" customWidth="1"/>
    <col min="12810" max="12810" width="14.140625" style="5" customWidth="1"/>
    <col min="12811" max="12811" width="17.85546875" style="5" customWidth="1"/>
    <col min="12812" max="12812" width="14.28515625" style="5" customWidth="1"/>
    <col min="12813" max="12813" width="17" style="5" customWidth="1"/>
    <col min="12814" max="12814" width="13.7109375" style="5" customWidth="1"/>
    <col min="12815" max="12815" width="14.140625" style="5" customWidth="1"/>
    <col min="12816" max="12816" width="16.42578125" style="5" customWidth="1"/>
    <col min="12817" max="12817" width="18" style="5" customWidth="1"/>
    <col min="12818" max="12818" width="13.7109375" style="5" customWidth="1"/>
    <col min="12819" max="12819" width="17.28515625" style="5" customWidth="1"/>
    <col min="12820" max="12820" width="13.140625" style="5" customWidth="1"/>
    <col min="12821" max="12822" width="19.42578125" style="5" customWidth="1"/>
    <col min="12823" max="12823" width="80.28515625" style="5" customWidth="1"/>
    <col min="12824" max="12824" width="28.28515625" style="5" customWidth="1"/>
    <col min="12825" max="13056" width="4.28515625" style="5"/>
    <col min="13057" max="13057" width="23.28515625" style="5" customWidth="1"/>
    <col min="13058" max="13058" width="50.42578125" style="5" customWidth="1"/>
    <col min="13059" max="13059" width="19.140625" style="5" customWidth="1"/>
    <col min="13060" max="13060" width="85.7109375" style="5" customWidth="1"/>
    <col min="13061" max="13061" width="41.42578125" style="5" customWidth="1"/>
    <col min="13062" max="13062" width="21.7109375" style="5" customWidth="1"/>
    <col min="13063" max="13063" width="19.7109375" style="5" customWidth="1"/>
    <col min="13064" max="13064" width="19.140625" style="5" customWidth="1"/>
    <col min="13065" max="13065" width="15.140625" style="5" customWidth="1"/>
    <col min="13066" max="13066" width="14.140625" style="5" customWidth="1"/>
    <col min="13067" max="13067" width="17.85546875" style="5" customWidth="1"/>
    <col min="13068" max="13068" width="14.28515625" style="5" customWidth="1"/>
    <col min="13069" max="13069" width="17" style="5" customWidth="1"/>
    <col min="13070" max="13070" width="13.7109375" style="5" customWidth="1"/>
    <col min="13071" max="13071" width="14.140625" style="5" customWidth="1"/>
    <col min="13072" max="13072" width="16.42578125" style="5" customWidth="1"/>
    <col min="13073" max="13073" width="18" style="5" customWidth="1"/>
    <col min="13074" max="13074" width="13.7109375" style="5" customWidth="1"/>
    <col min="13075" max="13075" width="17.28515625" style="5" customWidth="1"/>
    <col min="13076" max="13076" width="13.140625" style="5" customWidth="1"/>
    <col min="13077" max="13078" width="19.42578125" style="5" customWidth="1"/>
    <col min="13079" max="13079" width="80.28515625" style="5" customWidth="1"/>
    <col min="13080" max="13080" width="28.28515625" style="5" customWidth="1"/>
    <col min="13081" max="13312" width="4.28515625" style="5"/>
    <col min="13313" max="13313" width="23.28515625" style="5" customWidth="1"/>
    <col min="13314" max="13314" width="50.42578125" style="5" customWidth="1"/>
    <col min="13315" max="13315" width="19.140625" style="5" customWidth="1"/>
    <col min="13316" max="13316" width="85.7109375" style="5" customWidth="1"/>
    <col min="13317" max="13317" width="41.42578125" style="5" customWidth="1"/>
    <col min="13318" max="13318" width="21.7109375" style="5" customWidth="1"/>
    <col min="13319" max="13319" width="19.7109375" style="5" customWidth="1"/>
    <col min="13320" max="13320" width="19.140625" style="5" customWidth="1"/>
    <col min="13321" max="13321" width="15.140625" style="5" customWidth="1"/>
    <col min="13322" max="13322" width="14.140625" style="5" customWidth="1"/>
    <col min="13323" max="13323" width="17.85546875" style="5" customWidth="1"/>
    <col min="13324" max="13324" width="14.28515625" style="5" customWidth="1"/>
    <col min="13325" max="13325" width="17" style="5" customWidth="1"/>
    <col min="13326" max="13326" width="13.7109375" style="5" customWidth="1"/>
    <col min="13327" max="13327" width="14.140625" style="5" customWidth="1"/>
    <col min="13328" max="13328" width="16.42578125" style="5" customWidth="1"/>
    <col min="13329" max="13329" width="18" style="5" customWidth="1"/>
    <col min="13330" max="13330" width="13.7109375" style="5" customWidth="1"/>
    <col min="13331" max="13331" width="17.28515625" style="5" customWidth="1"/>
    <col min="13332" max="13332" width="13.140625" style="5" customWidth="1"/>
    <col min="13333" max="13334" width="19.42578125" style="5" customWidth="1"/>
    <col min="13335" max="13335" width="80.28515625" style="5" customWidth="1"/>
    <col min="13336" max="13336" width="28.28515625" style="5" customWidth="1"/>
    <col min="13337" max="13568" width="4.28515625" style="5"/>
    <col min="13569" max="13569" width="23.28515625" style="5" customWidth="1"/>
    <col min="13570" max="13570" width="50.42578125" style="5" customWidth="1"/>
    <col min="13571" max="13571" width="19.140625" style="5" customWidth="1"/>
    <col min="13572" max="13572" width="85.7109375" style="5" customWidth="1"/>
    <col min="13573" max="13573" width="41.42578125" style="5" customWidth="1"/>
    <col min="13574" max="13574" width="21.7109375" style="5" customWidth="1"/>
    <col min="13575" max="13575" width="19.7109375" style="5" customWidth="1"/>
    <col min="13576" max="13576" width="19.140625" style="5" customWidth="1"/>
    <col min="13577" max="13577" width="15.140625" style="5" customWidth="1"/>
    <col min="13578" max="13578" width="14.140625" style="5" customWidth="1"/>
    <col min="13579" max="13579" width="17.85546875" style="5" customWidth="1"/>
    <col min="13580" max="13580" width="14.28515625" style="5" customWidth="1"/>
    <col min="13581" max="13581" width="17" style="5" customWidth="1"/>
    <col min="13582" max="13582" width="13.7109375" style="5" customWidth="1"/>
    <col min="13583" max="13583" width="14.140625" style="5" customWidth="1"/>
    <col min="13584" max="13584" width="16.42578125" style="5" customWidth="1"/>
    <col min="13585" max="13585" width="18" style="5" customWidth="1"/>
    <col min="13586" max="13586" width="13.7109375" style="5" customWidth="1"/>
    <col min="13587" max="13587" width="17.28515625" style="5" customWidth="1"/>
    <col min="13588" max="13588" width="13.140625" style="5" customWidth="1"/>
    <col min="13589" max="13590" width="19.42578125" style="5" customWidth="1"/>
    <col min="13591" max="13591" width="80.28515625" style="5" customWidth="1"/>
    <col min="13592" max="13592" width="28.28515625" style="5" customWidth="1"/>
    <col min="13593" max="13824" width="4.28515625" style="5"/>
    <col min="13825" max="13825" width="23.28515625" style="5" customWidth="1"/>
    <col min="13826" max="13826" width="50.42578125" style="5" customWidth="1"/>
    <col min="13827" max="13827" width="19.140625" style="5" customWidth="1"/>
    <col min="13828" max="13828" width="85.7109375" style="5" customWidth="1"/>
    <col min="13829" max="13829" width="41.42578125" style="5" customWidth="1"/>
    <col min="13830" max="13830" width="21.7109375" style="5" customWidth="1"/>
    <col min="13831" max="13831" width="19.7109375" style="5" customWidth="1"/>
    <col min="13832" max="13832" width="19.140625" style="5" customWidth="1"/>
    <col min="13833" max="13833" width="15.140625" style="5" customWidth="1"/>
    <col min="13834" max="13834" width="14.140625" style="5" customWidth="1"/>
    <col min="13835" max="13835" width="17.85546875" style="5" customWidth="1"/>
    <col min="13836" max="13836" width="14.28515625" style="5" customWidth="1"/>
    <col min="13837" max="13837" width="17" style="5" customWidth="1"/>
    <col min="13838" max="13838" width="13.7109375" style="5" customWidth="1"/>
    <col min="13839" max="13839" width="14.140625" style="5" customWidth="1"/>
    <col min="13840" max="13840" width="16.42578125" style="5" customWidth="1"/>
    <col min="13841" max="13841" width="18" style="5" customWidth="1"/>
    <col min="13842" max="13842" width="13.7109375" style="5" customWidth="1"/>
    <col min="13843" max="13843" width="17.28515625" style="5" customWidth="1"/>
    <col min="13844" max="13844" width="13.140625" style="5" customWidth="1"/>
    <col min="13845" max="13846" width="19.42578125" style="5" customWidth="1"/>
    <col min="13847" max="13847" width="80.28515625" style="5" customWidth="1"/>
    <col min="13848" max="13848" width="28.28515625" style="5" customWidth="1"/>
    <col min="13849" max="14080" width="4.28515625" style="5"/>
    <col min="14081" max="14081" width="23.28515625" style="5" customWidth="1"/>
    <col min="14082" max="14082" width="50.42578125" style="5" customWidth="1"/>
    <col min="14083" max="14083" width="19.140625" style="5" customWidth="1"/>
    <col min="14084" max="14084" width="85.7109375" style="5" customWidth="1"/>
    <col min="14085" max="14085" width="41.42578125" style="5" customWidth="1"/>
    <col min="14086" max="14086" width="21.7109375" style="5" customWidth="1"/>
    <col min="14087" max="14087" width="19.7109375" style="5" customWidth="1"/>
    <col min="14088" max="14088" width="19.140625" style="5" customWidth="1"/>
    <col min="14089" max="14089" width="15.140625" style="5" customWidth="1"/>
    <col min="14090" max="14090" width="14.140625" style="5" customWidth="1"/>
    <col min="14091" max="14091" width="17.85546875" style="5" customWidth="1"/>
    <col min="14092" max="14092" width="14.28515625" style="5" customWidth="1"/>
    <col min="14093" max="14093" width="17" style="5" customWidth="1"/>
    <col min="14094" max="14094" width="13.7109375" style="5" customWidth="1"/>
    <col min="14095" max="14095" width="14.140625" style="5" customWidth="1"/>
    <col min="14096" max="14096" width="16.42578125" style="5" customWidth="1"/>
    <col min="14097" max="14097" width="18" style="5" customWidth="1"/>
    <col min="14098" max="14098" width="13.7109375" style="5" customWidth="1"/>
    <col min="14099" max="14099" width="17.28515625" style="5" customWidth="1"/>
    <col min="14100" max="14100" width="13.140625" style="5" customWidth="1"/>
    <col min="14101" max="14102" width="19.42578125" style="5" customWidth="1"/>
    <col min="14103" max="14103" width="80.28515625" style="5" customWidth="1"/>
    <col min="14104" max="14104" width="28.28515625" style="5" customWidth="1"/>
    <col min="14105" max="14336" width="4.28515625" style="5"/>
    <col min="14337" max="14337" width="23.28515625" style="5" customWidth="1"/>
    <col min="14338" max="14338" width="50.42578125" style="5" customWidth="1"/>
    <col min="14339" max="14339" width="19.140625" style="5" customWidth="1"/>
    <col min="14340" max="14340" width="85.7109375" style="5" customWidth="1"/>
    <col min="14341" max="14341" width="41.42578125" style="5" customWidth="1"/>
    <col min="14342" max="14342" width="21.7109375" style="5" customWidth="1"/>
    <col min="14343" max="14343" width="19.7109375" style="5" customWidth="1"/>
    <col min="14344" max="14344" width="19.140625" style="5" customWidth="1"/>
    <col min="14345" max="14345" width="15.140625" style="5" customWidth="1"/>
    <col min="14346" max="14346" width="14.140625" style="5" customWidth="1"/>
    <col min="14347" max="14347" width="17.85546875" style="5" customWidth="1"/>
    <col min="14348" max="14348" width="14.28515625" style="5" customWidth="1"/>
    <col min="14349" max="14349" width="17" style="5" customWidth="1"/>
    <col min="14350" max="14350" width="13.7109375" style="5" customWidth="1"/>
    <col min="14351" max="14351" width="14.140625" style="5" customWidth="1"/>
    <col min="14352" max="14352" width="16.42578125" style="5" customWidth="1"/>
    <col min="14353" max="14353" width="18" style="5" customWidth="1"/>
    <col min="14354" max="14354" width="13.7109375" style="5" customWidth="1"/>
    <col min="14355" max="14355" width="17.28515625" style="5" customWidth="1"/>
    <col min="14356" max="14356" width="13.140625" style="5" customWidth="1"/>
    <col min="14357" max="14358" width="19.42578125" style="5" customWidth="1"/>
    <col min="14359" max="14359" width="80.28515625" style="5" customWidth="1"/>
    <col min="14360" max="14360" width="28.28515625" style="5" customWidth="1"/>
    <col min="14361" max="14592" width="4.28515625" style="5"/>
    <col min="14593" max="14593" width="23.28515625" style="5" customWidth="1"/>
    <col min="14594" max="14594" width="50.42578125" style="5" customWidth="1"/>
    <col min="14595" max="14595" width="19.140625" style="5" customWidth="1"/>
    <col min="14596" max="14596" width="85.7109375" style="5" customWidth="1"/>
    <col min="14597" max="14597" width="41.42578125" style="5" customWidth="1"/>
    <col min="14598" max="14598" width="21.7109375" style="5" customWidth="1"/>
    <col min="14599" max="14599" width="19.7109375" style="5" customWidth="1"/>
    <col min="14600" max="14600" width="19.140625" style="5" customWidth="1"/>
    <col min="14601" max="14601" width="15.140625" style="5" customWidth="1"/>
    <col min="14602" max="14602" width="14.140625" style="5" customWidth="1"/>
    <col min="14603" max="14603" width="17.85546875" style="5" customWidth="1"/>
    <col min="14604" max="14604" width="14.28515625" style="5" customWidth="1"/>
    <col min="14605" max="14605" width="17" style="5" customWidth="1"/>
    <col min="14606" max="14606" width="13.7109375" style="5" customWidth="1"/>
    <col min="14607" max="14607" width="14.140625" style="5" customWidth="1"/>
    <col min="14608" max="14608" width="16.42578125" style="5" customWidth="1"/>
    <col min="14609" max="14609" width="18" style="5" customWidth="1"/>
    <col min="14610" max="14610" width="13.7109375" style="5" customWidth="1"/>
    <col min="14611" max="14611" width="17.28515625" style="5" customWidth="1"/>
    <col min="14612" max="14612" width="13.140625" style="5" customWidth="1"/>
    <col min="14613" max="14614" width="19.42578125" style="5" customWidth="1"/>
    <col min="14615" max="14615" width="80.28515625" style="5" customWidth="1"/>
    <col min="14616" max="14616" width="28.28515625" style="5" customWidth="1"/>
    <col min="14617" max="14848" width="4.28515625" style="5"/>
    <col min="14849" max="14849" width="23.28515625" style="5" customWidth="1"/>
    <col min="14850" max="14850" width="50.42578125" style="5" customWidth="1"/>
    <col min="14851" max="14851" width="19.140625" style="5" customWidth="1"/>
    <col min="14852" max="14852" width="85.7109375" style="5" customWidth="1"/>
    <col min="14853" max="14853" width="41.42578125" style="5" customWidth="1"/>
    <col min="14854" max="14854" width="21.7109375" style="5" customWidth="1"/>
    <col min="14855" max="14855" width="19.7109375" style="5" customWidth="1"/>
    <col min="14856" max="14856" width="19.140625" style="5" customWidth="1"/>
    <col min="14857" max="14857" width="15.140625" style="5" customWidth="1"/>
    <col min="14858" max="14858" width="14.140625" style="5" customWidth="1"/>
    <col min="14859" max="14859" width="17.85546875" style="5" customWidth="1"/>
    <col min="14860" max="14860" width="14.28515625" style="5" customWidth="1"/>
    <col min="14861" max="14861" width="17" style="5" customWidth="1"/>
    <col min="14862" max="14862" width="13.7109375" style="5" customWidth="1"/>
    <col min="14863" max="14863" width="14.140625" style="5" customWidth="1"/>
    <col min="14864" max="14864" width="16.42578125" style="5" customWidth="1"/>
    <col min="14865" max="14865" width="18" style="5" customWidth="1"/>
    <col min="14866" max="14866" width="13.7109375" style="5" customWidth="1"/>
    <col min="14867" max="14867" width="17.28515625" style="5" customWidth="1"/>
    <col min="14868" max="14868" width="13.140625" style="5" customWidth="1"/>
    <col min="14869" max="14870" width="19.42578125" style="5" customWidth="1"/>
    <col min="14871" max="14871" width="80.28515625" style="5" customWidth="1"/>
    <col min="14872" max="14872" width="28.28515625" style="5" customWidth="1"/>
    <col min="14873" max="15104" width="4.28515625" style="5"/>
    <col min="15105" max="15105" width="23.28515625" style="5" customWidth="1"/>
    <col min="15106" max="15106" width="50.42578125" style="5" customWidth="1"/>
    <col min="15107" max="15107" width="19.140625" style="5" customWidth="1"/>
    <col min="15108" max="15108" width="85.7109375" style="5" customWidth="1"/>
    <col min="15109" max="15109" width="41.42578125" style="5" customWidth="1"/>
    <col min="15110" max="15110" width="21.7109375" style="5" customWidth="1"/>
    <col min="15111" max="15111" width="19.7109375" style="5" customWidth="1"/>
    <col min="15112" max="15112" width="19.140625" style="5" customWidth="1"/>
    <col min="15113" max="15113" width="15.140625" style="5" customWidth="1"/>
    <col min="15114" max="15114" width="14.140625" style="5" customWidth="1"/>
    <col min="15115" max="15115" width="17.85546875" style="5" customWidth="1"/>
    <col min="15116" max="15116" width="14.28515625" style="5" customWidth="1"/>
    <col min="15117" max="15117" width="17" style="5" customWidth="1"/>
    <col min="15118" max="15118" width="13.7109375" style="5" customWidth="1"/>
    <col min="15119" max="15119" width="14.140625" style="5" customWidth="1"/>
    <col min="15120" max="15120" width="16.42578125" style="5" customWidth="1"/>
    <col min="15121" max="15121" width="18" style="5" customWidth="1"/>
    <col min="15122" max="15122" width="13.7109375" style="5" customWidth="1"/>
    <col min="15123" max="15123" width="17.28515625" style="5" customWidth="1"/>
    <col min="15124" max="15124" width="13.140625" style="5" customWidth="1"/>
    <col min="15125" max="15126" width="19.42578125" style="5" customWidth="1"/>
    <col min="15127" max="15127" width="80.28515625" style="5" customWidth="1"/>
    <col min="15128" max="15128" width="28.28515625" style="5" customWidth="1"/>
    <col min="15129" max="15360" width="4.28515625" style="5"/>
    <col min="15361" max="15361" width="23.28515625" style="5" customWidth="1"/>
    <col min="15362" max="15362" width="50.42578125" style="5" customWidth="1"/>
    <col min="15363" max="15363" width="19.140625" style="5" customWidth="1"/>
    <col min="15364" max="15364" width="85.7109375" style="5" customWidth="1"/>
    <col min="15365" max="15365" width="41.42578125" style="5" customWidth="1"/>
    <col min="15366" max="15366" width="21.7109375" style="5" customWidth="1"/>
    <col min="15367" max="15367" width="19.7109375" style="5" customWidth="1"/>
    <col min="15368" max="15368" width="19.140625" style="5" customWidth="1"/>
    <col min="15369" max="15369" width="15.140625" style="5" customWidth="1"/>
    <col min="15370" max="15370" width="14.140625" style="5" customWidth="1"/>
    <col min="15371" max="15371" width="17.85546875" style="5" customWidth="1"/>
    <col min="15372" max="15372" width="14.28515625" style="5" customWidth="1"/>
    <col min="15373" max="15373" width="17" style="5" customWidth="1"/>
    <col min="15374" max="15374" width="13.7109375" style="5" customWidth="1"/>
    <col min="15375" max="15375" width="14.140625" style="5" customWidth="1"/>
    <col min="15376" max="15376" width="16.42578125" style="5" customWidth="1"/>
    <col min="15377" max="15377" width="18" style="5" customWidth="1"/>
    <col min="15378" max="15378" width="13.7109375" style="5" customWidth="1"/>
    <col min="15379" max="15379" width="17.28515625" style="5" customWidth="1"/>
    <col min="15380" max="15380" width="13.140625" style="5" customWidth="1"/>
    <col min="15381" max="15382" width="19.42578125" style="5" customWidth="1"/>
    <col min="15383" max="15383" width="80.28515625" style="5" customWidth="1"/>
    <col min="15384" max="15384" width="28.28515625" style="5" customWidth="1"/>
    <col min="15385" max="15616" width="4.28515625" style="5"/>
    <col min="15617" max="15617" width="23.28515625" style="5" customWidth="1"/>
    <col min="15618" max="15618" width="50.42578125" style="5" customWidth="1"/>
    <col min="15619" max="15619" width="19.140625" style="5" customWidth="1"/>
    <col min="15620" max="15620" width="85.7109375" style="5" customWidth="1"/>
    <col min="15621" max="15621" width="41.42578125" style="5" customWidth="1"/>
    <col min="15622" max="15622" width="21.7109375" style="5" customWidth="1"/>
    <col min="15623" max="15623" width="19.7109375" style="5" customWidth="1"/>
    <col min="15624" max="15624" width="19.140625" style="5" customWidth="1"/>
    <col min="15625" max="15625" width="15.140625" style="5" customWidth="1"/>
    <col min="15626" max="15626" width="14.140625" style="5" customWidth="1"/>
    <col min="15627" max="15627" width="17.85546875" style="5" customWidth="1"/>
    <col min="15628" max="15628" width="14.28515625" style="5" customWidth="1"/>
    <col min="15629" max="15629" width="17" style="5" customWidth="1"/>
    <col min="15630" max="15630" width="13.7109375" style="5" customWidth="1"/>
    <col min="15631" max="15631" width="14.140625" style="5" customWidth="1"/>
    <col min="15632" max="15632" width="16.42578125" style="5" customWidth="1"/>
    <col min="15633" max="15633" width="18" style="5" customWidth="1"/>
    <col min="15634" max="15634" width="13.7109375" style="5" customWidth="1"/>
    <col min="15635" max="15635" width="17.28515625" style="5" customWidth="1"/>
    <col min="15636" max="15636" width="13.140625" style="5" customWidth="1"/>
    <col min="15637" max="15638" width="19.42578125" style="5" customWidth="1"/>
    <col min="15639" max="15639" width="80.28515625" style="5" customWidth="1"/>
    <col min="15640" max="15640" width="28.28515625" style="5" customWidth="1"/>
    <col min="15641" max="15872" width="4.28515625" style="5"/>
    <col min="15873" max="15873" width="23.28515625" style="5" customWidth="1"/>
    <col min="15874" max="15874" width="50.42578125" style="5" customWidth="1"/>
    <col min="15875" max="15875" width="19.140625" style="5" customWidth="1"/>
    <col min="15876" max="15876" width="85.7109375" style="5" customWidth="1"/>
    <col min="15877" max="15877" width="41.42578125" style="5" customWidth="1"/>
    <col min="15878" max="15878" width="21.7109375" style="5" customWidth="1"/>
    <col min="15879" max="15879" width="19.7109375" style="5" customWidth="1"/>
    <col min="15880" max="15880" width="19.140625" style="5" customWidth="1"/>
    <col min="15881" max="15881" width="15.140625" style="5" customWidth="1"/>
    <col min="15882" max="15882" width="14.140625" style="5" customWidth="1"/>
    <col min="15883" max="15883" width="17.85546875" style="5" customWidth="1"/>
    <col min="15884" max="15884" width="14.28515625" style="5" customWidth="1"/>
    <col min="15885" max="15885" width="17" style="5" customWidth="1"/>
    <col min="15886" max="15886" width="13.7109375" style="5" customWidth="1"/>
    <col min="15887" max="15887" width="14.140625" style="5" customWidth="1"/>
    <col min="15888" max="15888" width="16.42578125" style="5" customWidth="1"/>
    <col min="15889" max="15889" width="18" style="5" customWidth="1"/>
    <col min="15890" max="15890" width="13.7109375" style="5" customWidth="1"/>
    <col min="15891" max="15891" width="17.28515625" style="5" customWidth="1"/>
    <col min="15892" max="15892" width="13.140625" style="5" customWidth="1"/>
    <col min="15893" max="15894" width="19.42578125" style="5" customWidth="1"/>
    <col min="15895" max="15895" width="80.28515625" style="5" customWidth="1"/>
    <col min="15896" max="15896" width="28.28515625" style="5" customWidth="1"/>
    <col min="15897" max="16128" width="4.28515625" style="5"/>
    <col min="16129" max="16129" width="23.28515625" style="5" customWidth="1"/>
    <col min="16130" max="16130" width="50.42578125" style="5" customWidth="1"/>
    <col min="16131" max="16131" width="19.140625" style="5" customWidth="1"/>
    <col min="16132" max="16132" width="85.7109375" style="5" customWidth="1"/>
    <col min="16133" max="16133" width="41.42578125" style="5" customWidth="1"/>
    <col min="16134" max="16134" width="21.7109375" style="5" customWidth="1"/>
    <col min="16135" max="16135" width="19.7109375" style="5" customWidth="1"/>
    <col min="16136" max="16136" width="19.140625" style="5" customWidth="1"/>
    <col min="16137" max="16137" width="15.140625" style="5" customWidth="1"/>
    <col min="16138" max="16138" width="14.140625" style="5" customWidth="1"/>
    <col min="16139" max="16139" width="17.85546875" style="5" customWidth="1"/>
    <col min="16140" max="16140" width="14.28515625" style="5" customWidth="1"/>
    <col min="16141" max="16141" width="17" style="5" customWidth="1"/>
    <col min="16142" max="16142" width="13.7109375" style="5" customWidth="1"/>
    <col min="16143" max="16143" width="14.140625" style="5" customWidth="1"/>
    <col min="16144" max="16144" width="16.42578125" style="5" customWidth="1"/>
    <col min="16145" max="16145" width="18" style="5" customWidth="1"/>
    <col min="16146" max="16146" width="13.7109375" style="5" customWidth="1"/>
    <col min="16147" max="16147" width="17.28515625" style="5" customWidth="1"/>
    <col min="16148" max="16148" width="13.140625" style="5" customWidth="1"/>
    <col min="16149" max="16150" width="19.42578125" style="5" customWidth="1"/>
    <col min="16151" max="16151" width="80.28515625" style="5" customWidth="1"/>
    <col min="16152" max="16152" width="28.28515625" style="5" customWidth="1"/>
    <col min="16153" max="16384" width="4.28515625" style="5"/>
  </cols>
  <sheetData>
    <row r="1" spans="1:278" ht="13.5" thickBot="1" x14ac:dyDescent="0.25"/>
    <row r="2" spans="1:278" ht="30.75" customHeight="1" x14ac:dyDescent="0.2">
      <c r="A2" s="202"/>
      <c r="B2" s="203"/>
      <c r="C2" s="203"/>
      <c r="D2" s="203"/>
      <c r="E2" s="204"/>
      <c r="F2" s="211" t="s">
        <v>30</v>
      </c>
      <c r="G2" s="212"/>
      <c r="H2" s="212"/>
      <c r="I2" s="212"/>
      <c r="J2" s="212"/>
      <c r="K2" s="212"/>
      <c r="L2" s="212"/>
      <c r="M2" s="212"/>
      <c r="N2" s="212"/>
      <c r="O2" s="212"/>
      <c r="P2" s="212"/>
      <c r="Q2" s="212"/>
      <c r="R2" s="212"/>
      <c r="S2" s="212"/>
      <c r="T2" s="212"/>
      <c r="U2" s="212"/>
      <c r="V2" s="212"/>
      <c r="W2" s="213"/>
      <c r="X2" s="220" t="s">
        <v>32</v>
      </c>
      <c r="Y2" s="221"/>
    </row>
    <row r="3" spans="1:278" ht="16.5" customHeight="1" x14ac:dyDescent="0.2">
      <c r="A3" s="205"/>
      <c r="B3" s="206"/>
      <c r="C3" s="206"/>
      <c r="D3" s="206"/>
      <c r="E3" s="207"/>
      <c r="F3" s="214"/>
      <c r="G3" s="215"/>
      <c r="H3" s="215"/>
      <c r="I3" s="215"/>
      <c r="J3" s="215"/>
      <c r="K3" s="215"/>
      <c r="L3" s="215"/>
      <c r="M3" s="215"/>
      <c r="N3" s="215"/>
      <c r="O3" s="215"/>
      <c r="P3" s="215"/>
      <c r="Q3" s="215"/>
      <c r="R3" s="215"/>
      <c r="S3" s="215"/>
      <c r="T3" s="215"/>
      <c r="U3" s="215"/>
      <c r="V3" s="215"/>
      <c r="W3" s="216"/>
      <c r="X3" s="222" t="s">
        <v>33</v>
      </c>
      <c r="Y3" s="223"/>
    </row>
    <row r="4" spans="1:278" ht="15.75" customHeight="1" x14ac:dyDescent="0.2">
      <c r="A4" s="205"/>
      <c r="B4" s="206"/>
      <c r="C4" s="206"/>
      <c r="D4" s="206"/>
      <c r="E4" s="207"/>
      <c r="F4" s="214"/>
      <c r="G4" s="215"/>
      <c r="H4" s="215"/>
      <c r="I4" s="215"/>
      <c r="J4" s="215"/>
      <c r="K4" s="215"/>
      <c r="L4" s="215"/>
      <c r="M4" s="215"/>
      <c r="N4" s="215"/>
      <c r="O4" s="215"/>
      <c r="P4" s="215"/>
      <c r="Q4" s="215"/>
      <c r="R4" s="215"/>
      <c r="S4" s="215"/>
      <c r="T4" s="215"/>
      <c r="U4" s="215"/>
      <c r="V4" s="215"/>
      <c r="W4" s="216"/>
      <c r="X4" s="222" t="s">
        <v>34</v>
      </c>
      <c r="Y4" s="223"/>
    </row>
    <row r="5" spans="1:278" ht="30" customHeight="1" thickBot="1" x14ac:dyDescent="0.25">
      <c r="A5" s="208"/>
      <c r="B5" s="209"/>
      <c r="C5" s="209"/>
      <c r="D5" s="209"/>
      <c r="E5" s="210"/>
      <c r="F5" s="217"/>
      <c r="G5" s="218"/>
      <c r="H5" s="218"/>
      <c r="I5" s="218"/>
      <c r="J5" s="218"/>
      <c r="K5" s="218"/>
      <c r="L5" s="218"/>
      <c r="M5" s="218"/>
      <c r="N5" s="218"/>
      <c r="O5" s="218"/>
      <c r="P5" s="218"/>
      <c r="Q5" s="218"/>
      <c r="R5" s="218"/>
      <c r="S5" s="218"/>
      <c r="T5" s="218"/>
      <c r="U5" s="218"/>
      <c r="V5" s="218"/>
      <c r="W5" s="219"/>
      <c r="X5" s="224" t="s">
        <v>35</v>
      </c>
      <c r="Y5" s="225"/>
    </row>
    <row r="6" spans="1:278" s="108" customFormat="1" ht="20.100000000000001" customHeight="1" x14ac:dyDescent="0.2">
      <c r="B6" s="148" t="s">
        <v>0</v>
      </c>
      <c r="C6" s="148"/>
      <c r="D6" s="148"/>
      <c r="E6" s="148"/>
      <c r="F6" s="148"/>
      <c r="G6" s="148"/>
      <c r="H6" s="148"/>
      <c r="I6" s="148"/>
      <c r="J6" s="148"/>
      <c r="K6" s="148"/>
      <c r="L6" s="148"/>
      <c r="M6" s="148"/>
      <c r="N6" s="148"/>
      <c r="O6" s="148"/>
      <c r="P6" s="148"/>
      <c r="Q6" s="148"/>
      <c r="R6" s="148"/>
      <c r="S6" s="148"/>
      <c r="T6" s="148"/>
      <c r="U6" s="148"/>
      <c r="V6" s="148"/>
      <c r="W6" s="148"/>
      <c r="X6" s="111"/>
    </row>
    <row r="7" spans="1:278" s="108" customFormat="1" ht="20.100000000000001" customHeight="1" x14ac:dyDescent="0.2">
      <c r="B7" s="148" t="s">
        <v>0</v>
      </c>
      <c r="C7" s="148"/>
      <c r="D7" s="148"/>
      <c r="E7" s="148"/>
      <c r="F7" s="148"/>
      <c r="G7" s="148"/>
      <c r="H7" s="148"/>
      <c r="I7" s="148"/>
      <c r="J7" s="148"/>
      <c r="K7" s="148"/>
      <c r="L7" s="148"/>
      <c r="M7" s="148"/>
      <c r="N7" s="148"/>
      <c r="O7" s="148"/>
      <c r="P7" s="148"/>
      <c r="Q7" s="148"/>
      <c r="R7" s="148"/>
      <c r="S7" s="148"/>
      <c r="T7" s="148"/>
      <c r="U7" s="148"/>
      <c r="V7" s="148"/>
      <c r="W7" s="148"/>
      <c r="X7" s="111"/>
    </row>
    <row r="8" spans="1:278" s="108" customFormat="1" ht="20.100000000000001" customHeight="1" x14ac:dyDescent="0.2">
      <c r="B8" s="148"/>
      <c r="C8" s="148"/>
      <c r="D8" s="148"/>
      <c r="E8" s="148"/>
      <c r="F8" s="148"/>
      <c r="G8" s="148"/>
      <c r="H8" s="148"/>
      <c r="I8" s="148"/>
      <c r="J8" s="148"/>
      <c r="K8" s="148"/>
      <c r="L8" s="148"/>
      <c r="M8" s="148"/>
      <c r="N8" s="148"/>
      <c r="O8" s="148"/>
      <c r="P8" s="148"/>
      <c r="Q8" s="148"/>
      <c r="R8" s="148"/>
      <c r="S8" s="148"/>
      <c r="T8" s="148"/>
      <c r="U8" s="148"/>
      <c r="V8" s="148"/>
      <c r="W8" s="148"/>
      <c r="X8" s="111"/>
    </row>
    <row r="9" spans="1:278" ht="20.100000000000001" customHeight="1" x14ac:dyDescent="0.2">
      <c r="A9" s="228" t="s">
        <v>1</v>
      </c>
      <c r="B9" s="231" t="s">
        <v>2</v>
      </c>
      <c r="C9" s="232"/>
      <c r="D9" s="235" t="s">
        <v>6</v>
      </c>
      <c r="E9" s="238" t="s">
        <v>29</v>
      </c>
      <c r="F9" s="239"/>
      <c r="G9" s="240"/>
      <c r="H9" s="244" t="s">
        <v>3</v>
      </c>
      <c r="I9" s="145"/>
      <c r="J9" s="145"/>
      <c r="K9" s="145"/>
      <c r="L9" s="145"/>
      <c r="M9" s="145"/>
      <c r="N9" s="145"/>
      <c r="O9" s="145"/>
      <c r="P9" s="145"/>
      <c r="Q9" s="145"/>
      <c r="R9" s="145"/>
      <c r="S9" s="145"/>
      <c r="T9" s="145"/>
      <c r="U9" s="228" t="s">
        <v>4</v>
      </c>
      <c r="V9" s="228" t="s">
        <v>4</v>
      </c>
      <c r="W9" s="235" t="s">
        <v>5</v>
      </c>
      <c r="X9" s="228" t="s">
        <v>7</v>
      </c>
    </row>
    <row r="10" spans="1:278" s="22" customFormat="1" ht="15" customHeight="1" x14ac:dyDescent="0.25">
      <c r="A10" s="228"/>
      <c r="B10" s="231"/>
      <c r="C10" s="232"/>
      <c r="D10" s="236"/>
      <c r="E10" s="241"/>
      <c r="F10" s="242"/>
      <c r="G10" s="243"/>
      <c r="H10" s="244"/>
      <c r="I10" s="301" t="s">
        <v>8</v>
      </c>
      <c r="J10" s="302"/>
      <c r="K10" s="302"/>
      <c r="L10" s="302"/>
      <c r="M10" s="302"/>
      <c r="N10" s="302"/>
      <c r="O10" s="302"/>
      <c r="P10" s="302"/>
      <c r="Q10" s="302"/>
      <c r="R10" s="302"/>
      <c r="S10" s="302"/>
      <c r="T10" s="303"/>
      <c r="U10" s="228"/>
      <c r="V10" s="228"/>
      <c r="W10" s="236"/>
      <c r="X10" s="228"/>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c r="BM10" s="124"/>
      <c r="BN10" s="124"/>
      <c r="BO10" s="124"/>
      <c r="BP10" s="124"/>
      <c r="BQ10" s="124"/>
      <c r="BR10" s="124"/>
      <c r="BS10" s="124"/>
      <c r="BT10" s="124"/>
      <c r="BU10" s="124"/>
      <c r="BV10" s="124"/>
      <c r="BW10" s="124"/>
      <c r="BX10" s="124"/>
      <c r="BY10" s="124"/>
      <c r="BZ10" s="124"/>
      <c r="CA10" s="124"/>
      <c r="CB10" s="124"/>
      <c r="CC10" s="124"/>
      <c r="CD10" s="124"/>
      <c r="CE10" s="124"/>
      <c r="CF10" s="124"/>
      <c r="CG10" s="124"/>
      <c r="CH10" s="124"/>
      <c r="CI10" s="124"/>
      <c r="CJ10" s="124"/>
      <c r="CK10" s="124"/>
      <c r="CL10" s="124"/>
      <c r="CM10" s="124"/>
      <c r="CN10" s="124"/>
      <c r="CO10" s="124"/>
      <c r="CP10" s="124"/>
      <c r="CQ10" s="124"/>
      <c r="CR10" s="124"/>
      <c r="CS10" s="124"/>
      <c r="CT10" s="124"/>
      <c r="CU10" s="124"/>
      <c r="CV10" s="124"/>
      <c r="CW10" s="124"/>
      <c r="CX10" s="124"/>
      <c r="CY10" s="124"/>
      <c r="CZ10" s="124"/>
      <c r="DA10" s="124"/>
      <c r="DB10" s="124"/>
      <c r="DC10" s="124"/>
      <c r="DD10" s="124"/>
      <c r="DE10" s="124"/>
      <c r="DF10" s="124"/>
      <c r="DG10" s="124"/>
      <c r="DH10" s="124"/>
      <c r="DI10" s="124"/>
      <c r="DJ10" s="124"/>
      <c r="DK10" s="124"/>
      <c r="DL10" s="124"/>
      <c r="DM10" s="124"/>
      <c r="DN10" s="124"/>
      <c r="DO10" s="124"/>
      <c r="DP10" s="124"/>
      <c r="DQ10" s="124"/>
      <c r="DR10" s="124"/>
      <c r="DS10" s="124"/>
      <c r="DT10" s="124"/>
      <c r="DU10" s="124"/>
      <c r="DV10" s="124"/>
      <c r="DW10" s="124"/>
      <c r="DX10" s="124"/>
      <c r="DY10" s="124"/>
      <c r="DZ10" s="124"/>
      <c r="EA10" s="124"/>
      <c r="EB10" s="124"/>
      <c r="EC10" s="124"/>
      <c r="ED10" s="124"/>
      <c r="EE10" s="124"/>
      <c r="EF10" s="124"/>
      <c r="EG10" s="124"/>
      <c r="EH10" s="124"/>
      <c r="EI10" s="124"/>
      <c r="EJ10" s="124"/>
      <c r="EK10" s="124"/>
      <c r="EL10" s="124"/>
      <c r="EM10" s="124"/>
      <c r="EN10" s="124"/>
      <c r="EO10" s="124"/>
      <c r="EP10" s="124"/>
      <c r="EQ10" s="124"/>
      <c r="ER10" s="124"/>
      <c r="ES10" s="124"/>
      <c r="ET10" s="124"/>
      <c r="EU10" s="124"/>
      <c r="EV10" s="124"/>
      <c r="EW10" s="124"/>
      <c r="EX10" s="124"/>
      <c r="EY10" s="124"/>
      <c r="EZ10" s="124"/>
      <c r="FA10" s="124"/>
      <c r="FB10" s="124"/>
      <c r="FC10" s="124"/>
      <c r="FD10" s="124"/>
      <c r="FE10" s="124"/>
      <c r="FF10" s="124"/>
      <c r="FG10" s="124"/>
      <c r="FH10" s="124"/>
      <c r="FI10" s="124"/>
      <c r="FJ10" s="124"/>
      <c r="FK10" s="124"/>
      <c r="FL10" s="124"/>
      <c r="FM10" s="124"/>
      <c r="FN10" s="124"/>
      <c r="FO10" s="124"/>
      <c r="FP10" s="124"/>
      <c r="FQ10" s="124"/>
      <c r="FR10" s="124"/>
      <c r="FS10" s="124"/>
      <c r="FT10" s="124"/>
      <c r="FU10" s="124"/>
      <c r="FV10" s="124"/>
      <c r="FW10" s="124"/>
      <c r="FX10" s="124"/>
      <c r="FY10" s="124"/>
      <c r="FZ10" s="124"/>
      <c r="GA10" s="124"/>
      <c r="GB10" s="124"/>
      <c r="GC10" s="124"/>
      <c r="GD10" s="124"/>
      <c r="GE10" s="124"/>
      <c r="GF10" s="124"/>
      <c r="GG10" s="124"/>
      <c r="GH10" s="124"/>
      <c r="GI10" s="124"/>
      <c r="GJ10" s="124"/>
      <c r="GK10" s="124"/>
      <c r="GL10" s="124"/>
      <c r="GM10" s="124"/>
      <c r="GN10" s="124"/>
      <c r="GO10" s="124"/>
      <c r="GP10" s="124"/>
      <c r="GQ10" s="124"/>
      <c r="GR10" s="124"/>
      <c r="GS10" s="124"/>
      <c r="GT10" s="124"/>
      <c r="GU10" s="124"/>
      <c r="GV10" s="124"/>
      <c r="GW10" s="124"/>
      <c r="GX10" s="124"/>
      <c r="GY10" s="124"/>
      <c r="GZ10" s="124"/>
      <c r="HA10" s="124"/>
      <c r="HB10" s="124"/>
      <c r="HC10" s="124"/>
      <c r="HD10" s="124"/>
      <c r="HE10" s="124"/>
      <c r="HF10" s="124"/>
      <c r="HG10" s="124"/>
      <c r="HH10" s="124"/>
      <c r="HI10" s="124"/>
      <c r="HJ10" s="124"/>
      <c r="HK10" s="124"/>
      <c r="HL10" s="124"/>
      <c r="HM10" s="124"/>
      <c r="HN10" s="124"/>
      <c r="HO10" s="124"/>
      <c r="HP10" s="124"/>
      <c r="HQ10" s="124"/>
      <c r="HR10" s="124"/>
      <c r="HS10" s="124"/>
      <c r="HT10" s="124"/>
      <c r="HU10" s="124"/>
      <c r="HV10" s="124"/>
      <c r="HW10" s="124"/>
      <c r="HX10" s="124"/>
      <c r="HY10" s="124"/>
      <c r="HZ10" s="124"/>
      <c r="IA10" s="124"/>
      <c r="IB10" s="124"/>
      <c r="IC10" s="124"/>
      <c r="ID10" s="124"/>
      <c r="IE10" s="124"/>
      <c r="IF10" s="124"/>
      <c r="IG10" s="124"/>
      <c r="IH10" s="124"/>
      <c r="II10" s="124"/>
      <c r="IJ10" s="124"/>
      <c r="IK10" s="124"/>
      <c r="IL10" s="124"/>
      <c r="IM10" s="124"/>
      <c r="IN10" s="124"/>
      <c r="IO10" s="124"/>
      <c r="IP10" s="124"/>
      <c r="IQ10" s="124"/>
      <c r="IR10" s="124"/>
      <c r="IS10" s="124"/>
      <c r="IT10" s="124"/>
      <c r="IU10" s="124"/>
      <c r="IV10" s="124"/>
      <c r="IW10" s="124"/>
      <c r="IX10" s="124"/>
      <c r="IY10" s="124"/>
      <c r="IZ10" s="124"/>
      <c r="JA10" s="124"/>
      <c r="JB10" s="124"/>
      <c r="JC10" s="124"/>
      <c r="JD10" s="124"/>
      <c r="JE10" s="124"/>
      <c r="JF10" s="124"/>
    </row>
    <row r="11" spans="1:278" s="22" customFormat="1" ht="18" customHeight="1" x14ac:dyDescent="0.25">
      <c r="A11" s="228"/>
      <c r="B11" s="231"/>
      <c r="C11" s="232"/>
      <c r="D11" s="236"/>
      <c r="E11" s="251" t="s">
        <v>9</v>
      </c>
      <c r="F11" s="251" t="s">
        <v>10</v>
      </c>
      <c r="G11" s="251" t="s">
        <v>11</v>
      </c>
      <c r="H11" s="244"/>
      <c r="I11" s="304"/>
      <c r="J11" s="305"/>
      <c r="K11" s="305"/>
      <c r="L11" s="305"/>
      <c r="M11" s="305"/>
      <c r="N11" s="305"/>
      <c r="O11" s="305"/>
      <c r="P11" s="305"/>
      <c r="Q11" s="305"/>
      <c r="R11" s="305"/>
      <c r="S11" s="305"/>
      <c r="T11" s="306"/>
      <c r="U11" s="228"/>
      <c r="V11" s="228"/>
      <c r="W11" s="236"/>
      <c r="X11" s="228"/>
      <c r="Y11" s="124"/>
      <c r="Z11" s="124"/>
      <c r="AA11" s="124"/>
      <c r="AB11" s="124"/>
      <c r="AC11" s="124"/>
      <c r="AD11" s="124"/>
      <c r="AE11" s="124"/>
      <c r="AF11" s="124"/>
      <c r="AG11" s="124"/>
      <c r="AH11" s="124"/>
      <c r="AI11" s="124"/>
      <c r="AJ11" s="124"/>
      <c r="AK11" s="124"/>
      <c r="AL11" s="124"/>
      <c r="AM11" s="124"/>
      <c r="AN11" s="124"/>
      <c r="AO11" s="124"/>
      <c r="AP11" s="124"/>
      <c r="AQ11" s="124"/>
      <c r="AR11" s="124"/>
      <c r="AS11" s="124"/>
      <c r="AT11" s="124"/>
      <c r="AU11" s="124"/>
      <c r="AV11" s="124"/>
      <c r="AW11" s="124"/>
      <c r="AX11" s="124"/>
      <c r="AY11" s="124"/>
      <c r="AZ11" s="124"/>
      <c r="BA11" s="124"/>
      <c r="BB11" s="124"/>
      <c r="BC11" s="124"/>
      <c r="BD11" s="124"/>
      <c r="BE11" s="124"/>
      <c r="BF11" s="124"/>
      <c r="BG11" s="124"/>
      <c r="BH11" s="124"/>
      <c r="BI11" s="124"/>
      <c r="BJ11" s="124"/>
      <c r="BK11" s="124"/>
      <c r="BL11" s="124"/>
      <c r="BM11" s="124"/>
      <c r="BN11" s="124"/>
      <c r="BO11" s="124"/>
      <c r="BP11" s="124"/>
      <c r="BQ11" s="124"/>
      <c r="BR11" s="124"/>
      <c r="BS11" s="124"/>
      <c r="BT11" s="124"/>
      <c r="BU11" s="124"/>
      <c r="BV11" s="124"/>
      <c r="BW11" s="124"/>
      <c r="BX11" s="124"/>
      <c r="BY11" s="124"/>
      <c r="BZ11" s="124"/>
      <c r="CA11" s="124"/>
      <c r="CB11" s="124"/>
      <c r="CC11" s="124"/>
      <c r="CD11" s="124"/>
      <c r="CE11" s="124"/>
      <c r="CF11" s="124"/>
      <c r="CG11" s="124"/>
      <c r="CH11" s="124"/>
      <c r="CI11" s="124"/>
      <c r="CJ11" s="124"/>
      <c r="CK11" s="124"/>
      <c r="CL11" s="124"/>
      <c r="CM11" s="124"/>
      <c r="CN11" s="124"/>
      <c r="CO11" s="124"/>
      <c r="CP11" s="124"/>
      <c r="CQ11" s="124"/>
      <c r="CR11" s="124"/>
      <c r="CS11" s="124"/>
      <c r="CT11" s="124"/>
      <c r="CU11" s="124"/>
      <c r="CV11" s="124"/>
      <c r="CW11" s="124"/>
      <c r="CX11" s="124"/>
      <c r="CY11" s="124"/>
      <c r="CZ11" s="124"/>
      <c r="DA11" s="124"/>
      <c r="DB11" s="124"/>
      <c r="DC11" s="124"/>
      <c r="DD11" s="124"/>
      <c r="DE11" s="124"/>
      <c r="DF11" s="124"/>
      <c r="DG11" s="124"/>
      <c r="DH11" s="124"/>
      <c r="DI11" s="124"/>
      <c r="DJ11" s="124"/>
      <c r="DK11" s="124"/>
      <c r="DL11" s="124"/>
      <c r="DM11" s="124"/>
      <c r="DN11" s="124"/>
      <c r="DO11" s="124"/>
      <c r="DP11" s="124"/>
      <c r="DQ11" s="124"/>
      <c r="DR11" s="124"/>
      <c r="DS11" s="124"/>
      <c r="DT11" s="124"/>
      <c r="DU11" s="124"/>
      <c r="DV11" s="124"/>
      <c r="DW11" s="124"/>
      <c r="DX11" s="124"/>
      <c r="DY11" s="124"/>
      <c r="DZ11" s="124"/>
      <c r="EA11" s="124"/>
      <c r="EB11" s="124"/>
      <c r="EC11" s="124"/>
      <c r="ED11" s="124"/>
      <c r="EE11" s="124"/>
      <c r="EF11" s="124"/>
      <c r="EG11" s="124"/>
      <c r="EH11" s="124"/>
      <c r="EI11" s="124"/>
      <c r="EJ11" s="124"/>
      <c r="EK11" s="124"/>
      <c r="EL11" s="124"/>
      <c r="EM11" s="124"/>
      <c r="EN11" s="124"/>
      <c r="EO11" s="124"/>
      <c r="EP11" s="124"/>
      <c r="EQ11" s="124"/>
      <c r="ER11" s="124"/>
      <c r="ES11" s="124"/>
      <c r="ET11" s="124"/>
      <c r="EU11" s="124"/>
      <c r="EV11" s="124"/>
      <c r="EW11" s="124"/>
      <c r="EX11" s="124"/>
      <c r="EY11" s="124"/>
      <c r="EZ11" s="124"/>
      <c r="FA11" s="124"/>
      <c r="FB11" s="124"/>
      <c r="FC11" s="124"/>
      <c r="FD11" s="124"/>
      <c r="FE11" s="124"/>
      <c r="FF11" s="124"/>
      <c r="FG11" s="124"/>
      <c r="FH11" s="124"/>
      <c r="FI11" s="124"/>
      <c r="FJ11" s="124"/>
      <c r="FK11" s="124"/>
      <c r="FL11" s="124"/>
      <c r="FM11" s="124"/>
      <c r="FN11" s="124"/>
      <c r="FO11" s="124"/>
      <c r="FP11" s="124"/>
      <c r="FQ11" s="124"/>
      <c r="FR11" s="124"/>
      <c r="FS11" s="124"/>
      <c r="FT11" s="124"/>
      <c r="FU11" s="124"/>
      <c r="FV11" s="124"/>
      <c r="FW11" s="124"/>
      <c r="FX11" s="124"/>
      <c r="FY11" s="124"/>
      <c r="FZ11" s="124"/>
      <c r="GA11" s="124"/>
      <c r="GB11" s="124"/>
      <c r="GC11" s="124"/>
      <c r="GD11" s="124"/>
      <c r="GE11" s="124"/>
      <c r="GF11" s="124"/>
      <c r="GG11" s="124"/>
      <c r="GH11" s="124"/>
      <c r="GI11" s="124"/>
      <c r="GJ11" s="124"/>
      <c r="GK11" s="124"/>
      <c r="GL11" s="124"/>
      <c r="GM11" s="124"/>
      <c r="GN11" s="124"/>
      <c r="GO11" s="124"/>
      <c r="GP11" s="124"/>
      <c r="GQ11" s="124"/>
      <c r="GR11" s="124"/>
      <c r="GS11" s="124"/>
      <c r="GT11" s="124"/>
      <c r="GU11" s="124"/>
      <c r="GV11" s="124"/>
      <c r="GW11" s="124"/>
      <c r="GX11" s="124"/>
      <c r="GY11" s="124"/>
      <c r="GZ11" s="124"/>
      <c r="HA11" s="124"/>
      <c r="HB11" s="124"/>
      <c r="HC11" s="124"/>
      <c r="HD11" s="124"/>
      <c r="HE11" s="124"/>
      <c r="HF11" s="124"/>
      <c r="HG11" s="124"/>
      <c r="HH11" s="124"/>
      <c r="HI11" s="124"/>
      <c r="HJ11" s="124"/>
      <c r="HK11" s="124"/>
      <c r="HL11" s="124"/>
      <c r="HM11" s="124"/>
      <c r="HN11" s="124"/>
      <c r="HO11" s="124"/>
      <c r="HP11" s="124"/>
      <c r="HQ11" s="124"/>
      <c r="HR11" s="124"/>
      <c r="HS11" s="124"/>
      <c r="HT11" s="124"/>
      <c r="HU11" s="124"/>
      <c r="HV11" s="124"/>
      <c r="HW11" s="124"/>
      <c r="HX11" s="124"/>
      <c r="HY11" s="124"/>
      <c r="HZ11" s="124"/>
      <c r="IA11" s="124"/>
      <c r="IB11" s="124"/>
      <c r="IC11" s="124"/>
      <c r="ID11" s="124"/>
      <c r="IE11" s="124"/>
      <c r="IF11" s="124"/>
      <c r="IG11" s="124"/>
      <c r="IH11" s="124"/>
      <c r="II11" s="124"/>
      <c r="IJ11" s="124"/>
      <c r="IK11" s="124"/>
      <c r="IL11" s="124"/>
      <c r="IM11" s="124"/>
      <c r="IN11" s="124"/>
      <c r="IO11" s="124"/>
      <c r="IP11" s="124"/>
      <c r="IQ11" s="124"/>
      <c r="IR11" s="124"/>
      <c r="IS11" s="124"/>
      <c r="IT11" s="124"/>
      <c r="IU11" s="124"/>
      <c r="IV11" s="124"/>
      <c r="IW11" s="124"/>
      <c r="IX11" s="124"/>
      <c r="IY11" s="124"/>
      <c r="IZ11" s="124"/>
      <c r="JA11" s="124"/>
      <c r="JB11" s="124"/>
      <c r="JC11" s="124"/>
      <c r="JD11" s="124"/>
      <c r="JE11" s="124"/>
      <c r="JF11" s="124"/>
    </row>
    <row r="12" spans="1:278" s="23" customFormat="1" ht="44.65" customHeight="1" x14ac:dyDescent="0.35">
      <c r="A12" s="228"/>
      <c r="B12" s="233"/>
      <c r="C12" s="234"/>
      <c r="D12" s="237"/>
      <c r="E12" s="252"/>
      <c r="F12" s="252"/>
      <c r="G12" s="252"/>
      <c r="H12" s="244"/>
      <c r="I12" s="32" t="s">
        <v>12</v>
      </c>
      <c r="J12" s="32" t="s">
        <v>13</v>
      </c>
      <c r="K12" s="32" t="s">
        <v>14</v>
      </c>
      <c r="L12" s="32" t="s">
        <v>15</v>
      </c>
      <c r="M12" s="32" t="s">
        <v>16</v>
      </c>
      <c r="N12" s="32" t="s">
        <v>17</v>
      </c>
      <c r="O12" s="32" t="s">
        <v>18</v>
      </c>
      <c r="P12" s="32" t="s">
        <v>19</v>
      </c>
      <c r="Q12" s="32" t="s">
        <v>20</v>
      </c>
      <c r="R12" s="32" t="s">
        <v>21</v>
      </c>
      <c r="S12" s="32" t="s">
        <v>22</v>
      </c>
      <c r="T12" s="33" t="s">
        <v>23</v>
      </c>
      <c r="U12" s="235"/>
      <c r="V12" s="235"/>
      <c r="W12" s="236"/>
      <c r="X12" s="228"/>
      <c r="Y12" s="125"/>
      <c r="Z12" s="125"/>
      <c r="AA12" s="125"/>
      <c r="AB12" s="125"/>
      <c r="AC12" s="125"/>
      <c r="AD12" s="125"/>
      <c r="AE12" s="125"/>
      <c r="AF12" s="125"/>
      <c r="AG12" s="125"/>
      <c r="AH12" s="125"/>
      <c r="AI12" s="125"/>
      <c r="AJ12" s="125"/>
      <c r="AK12" s="125"/>
      <c r="AL12" s="125"/>
      <c r="AM12" s="125"/>
      <c r="AN12" s="125"/>
      <c r="AO12" s="125"/>
      <c r="AP12" s="125"/>
      <c r="AQ12" s="125"/>
      <c r="AR12" s="125"/>
      <c r="AS12" s="125"/>
      <c r="AT12" s="125"/>
      <c r="AU12" s="125"/>
      <c r="AV12" s="125"/>
      <c r="AW12" s="125"/>
      <c r="AX12" s="125"/>
      <c r="AY12" s="125"/>
      <c r="AZ12" s="125"/>
      <c r="BA12" s="125"/>
      <c r="BB12" s="125"/>
      <c r="BC12" s="125"/>
      <c r="BD12" s="125"/>
      <c r="BE12" s="125"/>
      <c r="BF12" s="125"/>
      <c r="BG12" s="125"/>
      <c r="BH12" s="125"/>
      <c r="BI12" s="125"/>
      <c r="BJ12" s="125"/>
      <c r="BK12" s="125"/>
      <c r="BL12" s="125"/>
      <c r="BM12" s="125"/>
      <c r="BN12" s="125"/>
      <c r="BO12" s="125"/>
      <c r="BP12" s="125"/>
      <c r="BQ12" s="125"/>
      <c r="BR12" s="125"/>
      <c r="BS12" s="125"/>
      <c r="BT12" s="125"/>
      <c r="BU12" s="125"/>
      <c r="BV12" s="125"/>
      <c r="BW12" s="125"/>
      <c r="BX12" s="125"/>
      <c r="BY12" s="125"/>
      <c r="BZ12" s="125"/>
      <c r="CA12" s="125"/>
      <c r="CB12" s="125"/>
      <c r="CC12" s="125"/>
      <c r="CD12" s="125"/>
      <c r="CE12" s="125"/>
      <c r="CF12" s="125"/>
      <c r="CG12" s="125"/>
      <c r="CH12" s="125"/>
      <c r="CI12" s="125"/>
      <c r="CJ12" s="125"/>
      <c r="CK12" s="125"/>
      <c r="CL12" s="125"/>
      <c r="CM12" s="125"/>
      <c r="CN12" s="125"/>
      <c r="CO12" s="125"/>
      <c r="CP12" s="125"/>
      <c r="CQ12" s="125"/>
      <c r="CR12" s="125"/>
      <c r="CS12" s="125"/>
      <c r="CT12" s="125"/>
      <c r="CU12" s="125"/>
      <c r="CV12" s="125"/>
      <c r="CW12" s="125"/>
      <c r="CX12" s="125"/>
      <c r="CY12" s="125"/>
      <c r="CZ12" s="125"/>
      <c r="DA12" s="125"/>
      <c r="DB12" s="125"/>
      <c r="DC12" s="125"/>
      <c r="DD12" s="125"/>
      <c r="DE12" s="125"/>
      <c r="DF12" s="125"/>
      <c r="DG12" s="125"/>
      <c r="DH12" s="125"/>
      <c r="DI12" s="125"/>
      <c r="DJ12" s="125"/>
      <c r="DK12" s="125"/>
      <c r="DL12" s="125"/>
      <c r="DM12" s="125"/>
      <c r="DN12" s="125"/>
      <c r="DO12" s="125"/>
      <c r="DP12" s="125"/>
      <c r="DQ12" s="125"/>
      <c r="DR12" s="125"/>
      <c r="DS12" s="125"/>
      <c r="DT12" s="125"/>
      <c r="DU12" s="125"/>
      <c r="DV12" s="125"/>
      <c r="DW12" s="125"/>
      <c r="DX12" s="125"/>
      <c r="DY12" s="125"/>
      <c r="DZ12" s="125"/>
      <c r="EA12" s="125"/>
      <c r="EB12" s="125"/>
      <c r="EC12" s="125"/>
      <c r="ED12" s="125"/>
      <c r="EE12" s="125"/>
      <c r="EF12" s="125"/>
      <c r="EG12" s="125"/>
      <c r="EH12" s="125"/>
      <c r="EI12" s="125"/>
      <c r="EJ12" s="125"/>
      <c r="EK12" s="125"/>
      <c r="EL12" s="125"/>
      <c r="EM12" s="125"/>
      <c r="EN12" s="125"/>
      <c r="EO12" s="125"/>
      <c r="EP12" s="125"/>
      <c r="EQ12" s="125"/>
      <c r="ER12" s="125"/>
      <c r="ES12" s="125"/>
      <c r="ET12" s="125"/>
      <c r="EU12" s="125"/>
      <c r="EV12" s="125"/>
      <c r="EW12" s="125"/>
      <c r="EX12" s="125"/>
      <c r="EY12" s="125"/>
      <c r="EZ12" s="125"/>
      <c r="FA12" s="125"/>
      <c r="FB12" s="125"/>
      <c r="FC12" s="125"/>
      <c r="FD12" s="125"/>
      <c r="FE12" s="125"/>
      <c r="FF12" s="125"/>
      <c r="FG12" s="125"/>
      <c r="FH12" s="125"/>
      <c r="FI12" s="125"/>
      <c r="FJ12" s="125"/>
      <c r="FK12" s="125"/>
      <c r="FL12" s="125"/>
      <c r="FM12" s="125"/>
      <c r="FN12" s="125"/>
      <c r="FO12" s="125"/>
      <c r="FP12" s="125"/>
      <c r="FQ12" s="125"/>
      <c r="FR12" s="125"/>
      <c r="FS12" s="125"/>
      <c r="FT12" s="125"/>
      <c r="FU12" s="125"/>
      <c r="FV12" s="125"/>
      <c r="FW12" s="125"/>
      <c r="FX12" s="125"/>
      <c r="FY12" s="125"/>
      <c r="FZ12" s="125"/>
      <c r="GA12" s="125"/>
      <c r="GB12" s="125"/>
      <c r="GC12" s="125"/>
      <c r="GD12" s="125"/>
      <c r="GE12" s="125"/>
      <c r="GF12" s="125"/>
      <c r="GG12" s="125"/>
      <c r="GH12" s="125"/>
      <c r="GI12" s="125"/>
      <c r="GJ12" s="125"/>
      <c r="GK12" s="125"/>
      <c r="GL12" s="125"/>
      <c r="GM12" s="125"/>
      <c r="GN12" s="125"/>
      <c r="GO12" s="125"/>
      <c r="GP12" s="125"/>
      <c r="GQ12" s="125"/>
      <c r="GR12" s="125"/>
      <c r="GS12" s="125"/>
      <c r="GT12" s="125"/>
      <c r="GU12" s="125"/>
      <c r="GV12" s="125"/>
      <c r="GW12" s="125"/>
      <c r="GX12" s="125"/>
      <c r="GY12" s="125"/>
      <c r="GZ12" s="125"/>
      <c r="HA12" s="125"/>
      <c r="HB12" s="125"/>
      <c r="HC12" s="125"/>
      <c r="HD12" s="125"/>
      <c r="HE12" s="125"/>
      <c r="HF12" s="125"/>
      <c r="HG12" s="125"/>
      <c r="HH12" s="125"/>
      <c r="HI12" s="125"/>
      <c r="HJ12" s="125"/>
      <c r="HK12" s="125"/>
      <c r="HL12" s="125"/>
      <c r="HM12" s="125"/>
      <c r="HN12" s="125"/>
      <c r="HO12" s="125"/>
      <c r="HP12" s="125"/>
      <c r="HQ12" s="125"/>
      <c r="HR12" s="125"/>
      <c r="HS12" s="125"/>
      <c r="HT12" s="125"/>
      <c r="HU12" s="125"/>
      <c r="HV12" s="125"/>
      <c r="HW12" s="125"/>
      <c r="HX12" s="125"/>
      <c r="HY12" s="125"/>
      <c r="HZ12" s="125"/>
      <c r="IA12" s="125"/>
      <c r="IB12" s="125"/>
      <c r="IC12" s="125"/>
      <c r="ID12" s="125"/>
      <c r="IE12" s="125"/>
      <c r="IF12" s="125"/>
      <c r="IG12" s="125"/>
      <c r="IH12" s="125"/>
      <c r="II12" s="125"/>
      <c r="IJ12" s="125"/>
      <c r="IK12" s="125"/>
      <c r="IL12" s="125"/>
      <c r="IM12" s="125"/>
      <c r="IN12" s="125"/>
      <c r="IO12" s="125"/>
      <c r="IP12" s="125"/>
      <c r="IQ12" s="125"/>
      <c r="IR12" s="125"/>
      <c r="IS12" s="125"/>
      <c r="IT12" s="125"/>
      <c r="IU12" s="125"/>
      <c r="IV12" s="125"/>
      <c r="IW12" s="125"/>
      <c r="IX12" s="125"/>
      <c r="IY12" s="125"/>
      <c r="IZ12" s="125"/>
      <c r="JA12" s="125"/>
      <c r="JB12" s="125"/>
      <c r="JC12" s="125"/>
      <c r="JD12" s="125"/>
      <c r="JE12" s="125"/>
      <c r="JF12" s="125"/>
    </row>
    <row r="13" spans="1:278" s="24" customFormat="1" ht="66" customHeight="1" x14ac:dyDescent="0.35">
      <c r="A13" s="275">
        <v>1</v>
      </c>
      <c r="B13" s="331" t="s">
        <v>75</v>
      </c>
      <c r="C13" s="86">
        <v>111</v>
      </c>
      <c r="D13" s="268" t="s">
        <v>76</v>
      </c>
      <c r="E13" s="256" t="s">
        <v>130</v>
      </c>
      <c r="F13" s="261" t="s">
        <v>50</v>
      </c>
      <c r="G13" s="63" t="s">
        <v>78</v>
      </c>
      <c r="H13" s="63" t="s">
        <v>78</v>
      </c>
      <c r="I13" s="90">
        <v>0.92</v>
      </c>
      <c r="J13" s="149">
        <v>0.99</v>
      </c>
      <c r="K13" s="90">
        <v>0.91</v>
      </c>
      <c r="L13" s="90">
        <v>0.92</v>
      </c>
      <c r="M13" s="85" t="s">
        <v>78</v>
      </c>
      <c r="N13" s="150">
        <v>0.94</v>
      </c>
      <c r="O13" s="149">
        <v>0.95</v>
      </c>
      <c r="P13" s="149">
        <v>0.98</v>
      </c>
      <c r="Q13" s="149">
        <v>0.99</v>
      </c>
      <c r="R13" s="149">
        <v>0.99</v>
      </c>
      <c r="S13" s="149">
        <v>0.99</v>
      </c>
      <c r="T13" s="85">
        <v>1</v>
      </c>
      <c r="U13" s="149">
        <f t="shared" ref="U13:U21" si="0">AVERAGE(I13:T13)</f>
        <v>0.96181818181818179</v>
      </c>
      <c r="V13" s="347">
        <f>AVERAGE(I13:T14)</f>
        <v>0.9572222222222222</v>
      </c>
      <c r="W13" s="338" t="s">
        <v>151</v>
      </c>
      <c r="X13" s="266" t="s">
        <v>80</v>
      </c>
      <c r="Y13" s="130"/>
      <c r="Z13" s="130"/>
      <c r="AA13" s="130"/>
      <c r="AB13" s="130"/>
      <c r="AC13" s="130"/>
      <c r="AD13" s="130"/>
      <c r="AE13" s="130"/>
      <c r="AF13" s="130"/>
      <c r="AG13" s="130"/>
      <c r="AH13" s="130"/>
      <c r="AI13" s="130"/>
      <c r="AJ13" s="130"/>
      <c r="AK13" s="130"/>
      <c r="AL13" s="130"/>
      <c r="AM13" s="130"/>
      <c r="AN13" s="130"/>
      <c r="AO13" s="130"/>
      <c r="AP13" s="130"/>
      <c r="AQ13" s="130"/>
      <c r="AR13" s="130"/>
      <c r="AS13" s="130"/>
      <c r="AT13" s="130"/>
      <c r="AU13" s="130"/>
      <c r="AV13" s="130"/>
      <c r="AW13" s="130"/>
      <c r="AX13" s="130"/>
      <c r="AY13" s="130"/>
      <c r="AZ13" s="130"/>
      <c r="BA13" s="130"/>
      <c r="BB13" s="130"/>
      <c r="BC13" s="130"/>
      <c r="BD13" s="130"/>
      <c r="BE13" s="130"/>
      <c r="BF13" s="130"/>
      <c r="BG13" s="130"/>
      <c r="BH13" s="130"/>
      <c r="BI13" s="130"/>
      <c r="BJ13" s="130"/>
      <c r="BK13" s="130"/>
      <c r="BL13" s="130"/>
      <c r="BM13" s="130"/>
      <c r="BN13" s="130"/>
      <c r="BO13" s="130"/>
      <c r="BP13" s="130"/>
      <c r="BQ13" s="130"/>
      <c r="BR13" s="130"/>
      <c r="BS13" s="130"/>
      <c r="BT13" s="130"/>
      <c r="BU13" s="130"/>
      <c r="BV13" s="130"/>
      <c r="BW13" s="130"/>
      <c r="BX13" s="130"/>
      <c r="BY13" s="130"/>
      <c r="BZ13" s="130"/>
      <c r="CA13" s="130"/>
      <c r="CB13" s="130"/>
      <c r="CC13" s="130"/>
      <c r="CD13" s="130"/>
      <c r="CE13" s="130"/>
      <c r="CF13" s="130"/>
      <c r="CG13" s="130"/>
      <c r="CH13" s="130"/>
      <c r="CI13" s="130"/>
      <c r="CJ13" s="130"/>
      <c r="CK13" s="130"/>
      <c r="CL13" s="130"/>
      <c r="CM13" s="130"/>
      <c r="CN13" s="130"/>
      <c r="CO13" s="130"/>
      <c r="CP13" s="130"/>
      <c r="CQ13" s="130"/>
      <c r="CR13" s="130"/>
      <c r="CS13" s="130"/>
      <c r="CT13" s="130"/>
      <c r="CU13" s="130"/>
      <c r="CV13" s="130"/>
      <c r="CW13" s="130"/>
      <c r="CX13" s="130"/>
      <c r="CY13" s="130"/>
      <c r="CZ13" s="130"/>
      <c r="DA13" s="130"/>
      <c r="DB13" s="130"/>
      <c r="DC13" s="130"/>
      <c r="DD13" s="130"/>
      <c r="DE13" s="130"/>
      <c r="DF13" s="130"/>
      <c r="DG13" s="130"/>
      <c r="DH13" s="130"/>
      <c r="DI13" s="130"/>
      <c r="DJ13" s="130"/>
      <c r="DK13" s="130"/>
      <c r="DL13" s="130"/>
      <c r="DM13" s="130"/>
      <c r="DN13" s="130"/>
      <c r="DO13" s="130"/>
      <c r="DP13" s="130"/>
      <c r="DQ13" s="130"/>
      <c r="DR13" s="130"/>
      <c r="DS13" s="130"/>
      <c r="DT13" s="130"/>
      <c r="DU13" s="130"/>
      <c r="DV13" s="130"/>
      <c r="DW13" s="130"/>
      <c r="DX13" s="130"/>
      <c r="DY13" s="130"/>
      <c r="DZ13" s="130"/>
      <c r="EA13" s="130"/>
      <c r="EB13" s="130"/>
      <c r="EC13" s="130"/>
      <c r="ED13" s="130"/>
      <c r="EE13" s="130"/>
      <c r="EF13" s="130"/>
      <c r="EG13" s="130"/>
      <c r="EH13" s="130"/>
      <c r="EI13" s="130"/>
      <c r="EJ13" s="130"/>
      <c r="EK13" s="130"/>
      <c r="EL13" s="130"/>
      <c r="EM13" s="130"/>
      <c r="EN13" s="130"/>
      <c r="EO13" s="130"/>
      <c r="EP13" s="130"/>
      <c r="EQ13" s="130"/>
      <c r="ER13" s="130"/>
      <c r="ES13" s="130"/>
      <c r="ET13" s="130"/>
      <c r="EU13" s="130"/>
      <c r="EV13" s="130"/>
      <c r="EW13" s="130"/>
      <c r="EX13" s="130"/>
      <c r="EY13" s="130"/>
      <c r="EZ13" s="130"/>
      <c r="FA13" s="130"/>
      <c r="FB13" s="130"/>
      <c r="FC13" s="130"/>
      <c r="FD13" s="130"/>
      <c r="FE13" s="130"/>
      <c r="FF13" s="130"/>
      <c r="FG13" s="130"/>
      <c r="FH13" s="130"/>
      <c r="FI13" s="130"/>
      <c r="FJ13" s="130"/>
      <c r="FK13" s="130"/>
      <c r="FL13" s="130"/>
      <c r="FM13" s="130"/>
      <c r="FN13" s="130"/>
      <c r="FO13" s="130"/>
      <c r="FP13" s="130"/>
      <c r="FQ13" s="130"/>
      <c r="FR13" s="130"/>
      <c r="FS13" s="130"/>
      <c r="FT13" s="130"/>
      <c r="FU13" s="130"/>
      <c r="FV13" s="130"/>
      <c r="FW13" s="130"/>
      <c r="FX13" s="130"/>
      <c r="FY13" s="130"/>
      <c r="FZ13" s="130"/>
      <c r="GA13" s="130"/>
      <c r="GB13" s="130"/>
      <c r="GC13" s="130"/>
      <c r="GD13" s="130"/>
      <c r="GE13" s="130"/>
      <c r="GF13" s="130"/>
      <c r="GG13" s="130"/>
      <c r="GH13" s="130"/>
      <c r="GI13" s="130"/>
      <c r="GJ13" s="130"/>
      <c r="GK13" s="130"/>
      <c r="GL13" s="130"/>
      <c r="GM13" s="130"/>
      <c r="GN13" s="130"/>
      <c r="GO13" s="130"/>
      <c r="GP13" s="130"/>
      <c r="GQ13" s="130"/>
      <c r="GR13" s="130"/>
      <c r="GS13" s="130"/>
      <c r="GT13" s="130"/>
      <c r="GU13" s="130"/>
      <c r="GV13" s="130"/>
      <c r="GW13" s="130"/>
      <c r="GX13" s="130"/>
      <c r="GY13" s="130"/>
      <c r="GZ13" s="130"/>
      <c r="HA13" s="130"/>
      <c r="HB13" s="130"/>
      <c r="HC13" s="130"/>
      <c r="HD13" s="130"/>
      <c r="HE13" s="130"/>
      <c r="HF13" s="130"/>
      <c r="HG13" s="130"/>
      <c r="HH13" s="130"/>
      <c r="HI13" s="130"/>
      <c r="HJ13" s="130"/>
      <c r="HK13" s="130"/>
      <c r="HL13" s="130"/>
      <c r="HM13" s="130"/>
      <c r="HN13" s="130"/>
      <c r="HO13" s="130"/>
      <c r="HP13" s="130"/>
      <c r="HQ13" s="130"/>
      <c r="HR13" s="130"/>
      <c r="HS13" s="130"/>
      <c r="HT13" s="130"/>
      <c r="HU13" s="130"/>
      <c r="HV13" s="130"/>
      <c r="HW13" s="130"/>
      <c r="HX13" s="130"/>
      <c r="HY13" s="130"/>
      <c r="HZ13" s="130"/>
      <c r="IA13" s="130"/>
      <c r="IB13" s="130"/>
      <c r="IC13" s="130"/>
      <c r="ID13" s="130"/>
      <c r="IE13" s="130"/>
      <c r="IF13" s="130"/>
      <c r="IG13" s="130"/>
      <c r="IH13" s="130"/>
      <c r="II13" s="130"/>
      <c r="IJ13" s="130"/>
      <c r="IK13" s="130"/>
      <c r="IL13" s="130"/>
      <c r="IM13" s="130"/>
      <c r="IN13" s="130"/>
      <c r="IO13" s="130"/>
      <c r="IP13" s="130"/>
      <c r="IQ13" s="130"/>
      <c r="IR13" s="130"/>
      <c r="IS13" s="130"/>
      <c r="IT13" s="130"/>
      <c r="IU13" s="130"/>
      <c r="IV13" s="130"/>
      <c r="IW13" s="130"/>
      <c r="IX13" s="130"/>
      <c r="IY13" s="130"/>
      <c r="IZ13" s="130"/>
      <c r="JA13" s="130"/>
      <c r="JB13" s="130"/>
      <c r="JC13" s="130"/>
      <c r="JD13" s="130"/>
      <c r="JE13" s="130"/>
      <c r="JF13" s="130"/>
    </row>
    <row r="14" spans="1:278" s="24" customFormat="1" ht="66" customHeight="1" x14ac:dyDescent="0.35">
      <c r="A14" s="285"/>
      <c r="B14" s="335"/>
      <c r="C14" s="86">
        <v>144</v>
      </c>
      <c r="D14" s="277"/>
      <c r="E14" s="257"/>
      <c r="F14" s="278"/>
      <c r="G14" s="63" t="s">
        <v>78</v>
      </c>
      <c r="H14" s="63" t="s">
        <v>78</v>
      </c>
      <c r="I14" s="151" t="s">
        <v>78</v>
      </c>
      <c r="J14" s="151" t="s">
        <v>78</v>
      </c>
      <c r="K14" s="151" t="s">
        <v>78</v>
      </c>
      <c r="L14" s="151" t="s">
        <v>78</v>
      </c>
      <c r="M14" s="85" t="s">
        <v>78</v>
      </c>
      <c r="N14" s="150">
        <v>0.88</v>
      </c>
      <c r="O14" s="150">
        <v>0.94</v>
      </c>
      <c r="P14" s="149">
        <v>1</v>
      </c>
      <c r="Q14" s="150">
        <v>0.83</v>
      </c>
      <c r="R14" s="149">
        <v>1</v>
      </c>
      <c r="S14" s="149">
        <v>1</v>
      </c>
      <c r="T14" s="85">
        <v>1</v>
      </c>
      <c r="U14" s="149">
        <f>AVERAGE(N14:T14)</f>
        <v>0.95000000000000007</v>
      </c>
      <c r="V14" s="348"/>
      <c r="W14" s="346"/>
      <c r="X14" s="274"/>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130"/>
      <c r="AU14" s="130"/>
      <c r="AV14" s="130"/>
      <c r="AW14" s="130"/>
      <c r="AX14" s="130"/>
      <c r="AY14" s="130"/>
      <c r="AZ14" s="130"/>
      <c r="BA14" s="130"/>
      <c r="BB14" s="130"/>
      <c r="BC14" s="130"/>
      <c r="BD14" s="130"/>
      <c r="BE14" s="130"/>
      <c r="BF14" s="130"/>
      <c r="BG14" s="130"/>
      <c r="BH14" s="130"/>
      <c r="BI14" s="130"/>
      <c r="BJ14" s="130"/>
      <c r="BK14" s="130"/>
      <c r="BL14" s="130"/>
      <c r="BM14" s="130"/>
      <c r="BN14" s="130"/>
      <c r="BO14" s="130"/>
      <c r="BP14" s="130"/>
      <c r="BQ14" s="130"/>
      <c r="BR14" s="130"/>
      <c r="BS14" s="130"/>
      <c r="BT14" s="130"/>
      <c r="BU14" s="130"/>
      <c r="BV14" s="130"/>
      <c r="BW14" s="130"/>
      <c r="BX14" s="130"/>
      <c r="BY14" s="130"/>
      <c r="BZ14" s="130"/>
      <c r="CA14" s="130"/>
      <c r="CB14" s="130"/>
      <c r="CC14" s="130"/>
      <c r="CD14" s="130"/>
      <c r="CE14" s="130"/>
      <c r="CF14" s="130"/>
      <c r="CG14" s="130"/>
      <c r="CH14" s="130"/>
      <c r="CI14" s="130"/>
      <c r="CJ14" s="130"/>
      <c r="CK14" s="130"/>
      <c r="CL14" s="130"/>
      <c r="CM14" s="130"/>
      <c r="CN14" s="130"/>
      <c r="CO14" s="130"/>
      <c r="CP14" s="130"/>
      <c r="CQ14" s="130"/>
      <c r="CR14" s="130"/>
      <c r="CS14" s="130"/>
      <c r="CT14" s="130"/>
      <c r="CU14" s="130"/>
      <c r="CV14" s="130"/>
      <c r="CW14" s="130"/>
      <c r="CX14" s="130"/>
      <c r="CY14" s="130"/>
      <c r="CZ14" s="130"/>
      <c r="DA14" s="130"/>
      <c r="DB14" s="130"/>
      <c r="DC14" s="130"/>
      <c r="DD14" s="130"/>
      <c r="DE14" s="130"/>
      <c r="DF14" s="130"/>
      <c r="DG14" s="130"/>
      <c r="DH14" s="130"/>
      <c r="DI14" s="130"/>
      <c r="DJ14" s="130"/>
      <c r="DK14" s="130"/>
      <c r="DL14" s="130"/>
      <c r="DM14" s="130"/>
      <c r="DN14" s="130"/>
      <c r="DO14" s="130"/>
      <c r="DP14" s="130"/>
      <c r="DQ14" s="130"/>
      <c r="DR14" s="130"/>
      <c r="DS14" s="130"/>
      <c r="DT14" s="130"/>
      <c r="DU14" s="130"/>
      <c r="DV14" s="130"/>
      <c r="DW14" s="130"/>
      <c r="DX14" s="130"/>
      <c r="DY14" s="130"/>
      <c r="DZ14" s="130"/>
      <c r="EA14" s="130"/>
      <c r="EB14" s="130"/>
      <c r="EC14" s="130"/>
      <c r="ED14" s="130"/>
      <c r="EE14" s="130"/>
      <c r="EF14" s="130"/>
      <c r="EG14" s="130"/>
      <c r="EH14" s="130"/>
      <c r="EI14" s="130"/>
      <c r="EJ14" s="130"/>
      <c r="EK14" s="130"/>
      <c r="EL14" s="130"/>
      <c r="EM14" s="130"/>
      <c r="EN14" s="130"/>
      <c r="EO14" s="130"/>
      <c r="EP14" s="130"/>
      <c r="EQ14" s="130"/>
      <c r="ER14" s="130"/>
      <c r="ES14" s="130"/>
      <c r="ET14" s="130"/>
      <c r="EU14" s="130"/>
      <c r="EV14" s="130"/>
      <c r="EW14" s="130"/>
      <c r="EX14" s="130"/>
      <c r="EY14" s="130"/>
      <c r="EZ14" s="130"/>
      <c r="FA14" s="130"/>
      <c r="FB14" s="130"/>
      <c r="FC14" s="130"/>
      <c r="FD14" s="130"/>
      <c r="FE14" s="130"/>
      <c r="FF14" s="130"/>
      <c r="FG14" s="130"/>
      <c r="FH14" s="130"/>
      <c r="FI14" s="130"/>
      <c r="FJ14" s="130"/>
      <c r="FK14" s="130"/>
      <c r="FL14" s="130"/>
      <c r="FM14" s="130"/>
      <c r="FN14" s="130"/>
      <c r="FO14" s="130"/>
      <c r="FP14" s="130"/>
      <c r="FQ14" s="130"/>
      <c r="FR14" s="130"/>
      <c r="FS14" s="130"/>
      <c r="FT14" s="130"/>
      <c r="FU14" s="130"/>
      <c r="FV14" s="130"/>
      <c r="FW14" s="130"/>
      <c r="FX14" s="130"/>
      <c r="FY14" s="130"/>
      <c r="FZ14" s="130"/>
      <c r="GA14" s="130"/>
      <c r="GB14" s="130"/>
      <c r="GC14" s="130"/>
      <c r="GD14" s="130"/>
      <c r="GE14" s="130"/>
      <c r="GF14" s="130"/>
      <c r="GG14" s="130"/>
      <c r="GH14" s="130"/>
      <c r="GI14" s="130"/>
      <c r="GJ14" s="130"/>
      <c r="GK14" s="130"/>
      <c r="GL14" s="130"/>
      <c r="GM14" s="130"/>
      <c r="GN14" s="130"/>
      <c r="GO14" s="130"/>
      <c r="GP14" s="130"/>
      <c r="GQ14" s="130"/>
      <c r="GR14" s="130"/>
      <c r="GS14" s="130"/>
      <c r="GT14" s="130"/>
      <c r="GU14" s="130"/>
      <c r="GV14" s="130"/>
      <c r="GW14" s="130"/>
      <c r="GX14" s="130"/>
      <c r="GY14" s="130"/>
      <c r="GZ14" s="130"/>
      <c r="HA14" s="130"/>
      <c r="HB14" s="130"/>
      <c r="HC14" s="130"/>
      <c r="HD14" s="130"/>
      <c r="HE14" s="130"/>
      <c r="HF14" s="130"/>
      <c r="HG14" s="130"/>
      <c r="HH14" s="130"/>
      <c r="HI14" s="130"/>
      <c r="HJ14" s="130"/>
      <c r="HK14" s="130"/>
      <c r="HL14" s="130"/>
      <c r="HM14" s="130"/>
      <c r="HN14" s="130"/>
      <c r="HO14" s="130"/>
      <c r="HP14" s="130"/>
      <c r="HQ14" s="130"/>
      <c r="HR14" s="130"/>
      <c r="HS14" s="130"/>
      <c r="HT14" s="130"/>
      <c r="HU14" s="130"/>
      <c r="HV14" s="130"/>
      <c r="HW14" s="130"/>
      <c r="HX14" s="130"/>
      <c r="HY14" s="130"/>
      <c r="HZ14" s="130"/>
      <c r="IA14" s="130"/>
      <c r="IB14" s="130"/>
      <c r="IC14" s="130"/>
      <c r="ID14" s="130"/>
      <c r="IE14" s="130"/>
      <c r="IF14" s="130"/>
      <c r="IG14" s="130"/>
      <c r="IH14" s="130"/>
      <c r="II14" s="130"/>
      <c r="IJ14" s="130"/>
      <c r="IK14" s="130"/>
      <c r="IL14" s="130"/>
      <c r="IM14" s="130"/>
      <c r="IN14" s="130"/>
      <c r="IO14" s="130"/>
      <c r="IP14" s="130"/>
      <c r="IQ14" s="130"/>
      <c r="IR14" s="130"/>
      <c r="IS14" s="130"/>
      <c r="IT14" s="130"/>
      <c r="IU14" s="130"/>
      <c r="IV14" s="130"/>
      <c r="IW14" s="130"/>
      <c r="IX14" s="130"/>
      <c r="IY14" s="130"/>
      <c r="IZ14" s="130"/>
      <c r="JA14" s="130"/>
      <c r="JB14" s="130"/>
      <c r="JC14" s="130"/>
      <c r="JD14" s="130"/>
      <c r="JE14" s="130"/>
      <c r="JF14" s="130"/>
    </row>
    <row r="15" spans="1:278" s="25" customFormat="1" ht="66" customHeight="1" thickBot="1" x14ac:dyDescent="0.3">
      <c r="A15" s="275">
        <v>2</v>
      </c>
      <c r="B15" s="331" t="s">
        <v>86</v>
      </c>
      <c r="C15" s="86">
        <v>111</v>
      </c>
      <c r="D15" s="268" t="s">
        <v>87</v>
      </c>
      <c r="E15" s="257"/>
      <c r="F15" s="261" t="s">
        <v>88</v>
      </c>
      <c r="G15" s="63" t="s">
        <v>78</v>
      </c>
      <c r="H15" s="63" t="s">
        <v>78</v>
      </c>
      <c r="I15" s="90">
        <v>0.87</v>
      </c>
      <c r="J15" s="90">
        <v>0.86</v>
      </c>
      <c r="K15" s="149">
        <v>0.91</v>
      </c>
      <c r="L15" s="90">
        <v>0.85</v>
      </c>
      <c r="M15" s="85" t="s">
        <v>78</v>
      </c>
      <c r="N15" s="149">
        <v>0.94</v>
      </c>
      <c r="O15" s="149">
        <v>0.96</v>
      </c>
      <c r="P15" s="149">
        <v>0.98</v>
      </c>
      <c r="Q15" s="149">
        <v>0.95</v>
      </c>
      <c r="R15" s="149">
        <v>0.96</v>
      </c>
      <c r="S15" s="149">
        <v>0.98</v>
      </c>
      <c r="T15" s="85">
        <v>0.93</v>
      </c>
      <c r="U15" s="152">
        <f t="shared" si="0"/>
        <v>0.92636363636363628</v>
      </c>
      <c r="V15" s="344">
        <f>AVERAGE(I15:T16)</f>
        <v>0.95055555555555549</v>
      </c>
      <c r="W15" s="338" t="s">
        <v>152</v>
      </c>
      <c r="X15" s="266" t="s">
        <v>80</v>
      </c>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131"/>
      <c r="AU15" s="131"/>
      <c r="AV15" s="131"/>
      <c r="AW15" s="131"/>
      <c r="AX15" s="131"/>
      <c r="AY15" s="131"/>
      <c r="AZ15" s="131"/>
      <c r="BA15" s="131"/>
      <c r="BB15" s="131"/>
      <c r="BC15" s="131"/>
      <c r="BD15" s="131"/>
      <c r="BE15" s="131"/>
      <c r="BF15" s="131"/>
      <c r="BG15" s="131"/>
      <c r="BH15" s="131"/>
      <c r="BI15" s="131"/>
      <c r="BJ15" s="131"/>
      <c r="BK15" s="131"/>
      <c r="BL15" s="131"/>
      <c r="BM15" s="131"/>
      <c r="BN15" s="131"/>
      <c r="BO15" s="131"/>
      <c r="BP15" s="131"/>
      <c r="BQ15" s="131"/>
      <c r="BR15" s="131"/>
      <c r="BS15" s="131"/>
      <c r="BT15" s="131"/>
      <c r="BU15" s="131"/>
      <c r="BV15" s="131"/>
      <c r="BW15" s="131"/>
      <c r="BX15" s="131"/>
      <c r="BY15" s="131"/>
      <c r="BZ15" s="131"/>
      <c r="CA15" s="131"/>
      <c r="CB15" s="131"/>
      <c r="CC15" s="131"/>
      <c r="CD15" s="131"/>
      <c r="CE15" s="131"/>
      <c r="CF15" s="131"/>
      <c r="CG15" s="131"/>
      <c r="CH15" s="131"/>
      <c r="CI15" s="131"/>
      <c r="CJ15" s="131"/>
      <c r="CK15" s="131"/>
      <c r="CL15" s="131"/>
      <c r="CM15" s="131"/>
      <c r="CN15" s="131"/>
      <c r="CO15" s="131"/>
      <c r="CP15" s="131"/>
      <c r="CQ15" s="131"/>
      <c r="CR15" s="131"/>
      <c r="CS15" s="131"/>
      <c r="CT15" s="131"/>
      <c r="CU15" s="131"/>
      <c r="CV15" s="131"/>
      <c r="CW15" s="131"/>
      <c r="CX15" s="131"/>
      <c r="CY15" s="131"/>
      <c r="CZ15" s="131"/>
      <c r="DA15" s="131"/>
      <c r="DB15" s="131"/>
      <c r="DC15" s="131"/>
      <c r="DD15" s="131"/>
      <c r="DE15" s="131"/>
      <c r="DF15" s="131"/>
      <c r="DG15" s="131"/>
      <c r="DH15" s="131"/>
      <c r="DI15" s="131"/>
      <c r="DJ15" s="131"/>
      <c r="DK15" s="131"/>
      <c r="DL15" s="131"/>
      <c r="DM15" s="131"/>
      <c r="DN15" s="131"/>
      <c r="DO15" s="131"/>
      <c r="DP15" s="131"/>
      <c r="DQ15" s="131"/>
      <c r="DR15" s="131"/>
      <c r="DS15" s="131"/>
      <c r="DT15" s="131"/>
      <c r="DU15" s="131"/>
      <c r="DV15" s="131"/>
      <c r="DW15" s="131"/>
      <c r="DX15" s="131"/>
      <c r="DY15" s="131"/>
      <c r="DZ15" s="131"/>
      <c r="EA15" s="131"/>
      <c r="EB15" s="131"/>
      <c r="EC15" s="131"/>
      <c r="ED15" s="131"/>
      <c r="EE15" s="131"/>
      <c r="EF15" s="131"/>
      <c r="EG15" s="131"/>
      <c r="EH15" s="131"/>
      <c r="EI15" s="131"/>
      <c r="EJ15" s="131"/>
      <c r="EK15" s="131"/>
      <c r="EL15" s="131"/>
      <c r="EM15" s="131"/>
      <c r="EN15" s="131"/>
      <c r="EO15" s="131"/>
      <c r="EP15" s="131"/>
      <c r="EQ15" s="131"/>
      <c r="ER15" s="131"/>
      <c r="ES15" s="131"/>
      <c r="ET15" s="131"/>
      <c r="EU15" s="131"/>
      <c r="EV15" s="131"/>
      <c r="EW15" s="131"/>
      <c r="EX15" s="131"/>
      <c r="EY15" s="131"/>
      <c r="EZ15" s="131"/>
      <c r="FA15" s="131"/>
      <c r="FB15" s="131"/>
      <c r="FC15" s="131"/>
      <c r="FD15" s="131"/>
      <c r="FE15" s="131"/>
      <c r="FF15" s="131"/>
      <c r="FG15" s="131"/>
      <c r="FH15" s="131"/>
      <c r="FI15" s="131"/>
      <c r="FJ15" s="131"/>
      <c r="FK15" s="131"/>
      <c r="FL15" s="131"/>
      <c r="FM15" s="131"/>
      <c r="FN15" s="131"/>
      <c r="FO15" s="131"/>
      <c r="FP15" s="131"/>
      <c r="FQ15" s="131"/>
      <c r="FR15" s="131"/>
      <c r="FS15" s="131"/>
      <c r="FT15" s="131"/>
      <c r="FU15" s="131"/>
      <c r="FV15" s="131"/>
      <c r="FW15" s="131"/>
      <c r="FX15" s="131"/>
      <c r="FY15" s="131"/>
      <c r="FZ15" s="131"/>
      <c r="GA15" s="131"/>
      <c r="GB15" s="131"/>
      <c r="GC15" s="131"/>
      <c r="GD15" s="131"/>
      <c r="GE15" s="131"/>
      <c r="GF15" s="131"/>
      <c r="GG15" s="131"/>
      <c r="GH15" s="131"/>
      <c r="GI15" s="131"/>
      <c r="GJ15" s="131"/>
      <c r="GK15" s="131"/>
      <c r="GL15" s="131"/>
      <c r="GM15" s="131"/>
      <c r="GN15" s="131"/>
      <c r="GO15" s="131"/>
      <c r="GP15" s="131"/>
      <c r="GQ15" s="131"/>
      <c r="GR15" s="131"/>
      <c r="GS15" s="131"/>
      <c r="GT15" s="131"/>
      <c r="GU15" s="131"/>
      <c r="GV15" s="131"/>
      <c r="GW15" s="131"/>
      <c r="GX15" s="131"/>
      <c r="GY15" s="131"/>
      <c r="GZ15" s="131"/>
      <c r="HA15" s="131"/>
      <c r="HB15" s="131"/>
      <c r="HC15" s="131"/>
      <c r="HD15" s="131"/>
      <c r="HE15" s="131"/>
      <c r="HF15" s="131"/>
      <c r="HG15" s="131"/>
      <c r="HH15" s="131"/>
      <c r="HI15" s="131"/>
      <c r="HJ15" s="131"/>
      <c r="HK15" s="131"/>
      <c r="HL15" s="131"/>
      <c r="HM15" s="131"/>
      <c r="HN15" s="131"/>
      <c r="HO15" s="131"/>
      <c r="HP15" s="131"/>
      <c r="HQ15" s="131"/>
      <c r="HR15" s="131"/>
      <c r="HS15" s="131"/>
      <c r="HT15" s="131"/>
      <c r="HU15" s="131"/>
      <c r="HV15" s="131"/>
      <c r="HW15" s="131"/>
      <c r="HX15" s="131"/>
      <c r="HY15" s="131"/>
      <c r="HZ15" s="131"/>
      <c r="IA15" s="131"/>
      <c r="IB15" s="131"/>
      <c r="IC15" s="131"/>
      <c r="ID15" s="131"/>
      <c r="IE15" s="131"/>
      <c r="IF15" s="131"/>
      <c r="IG15" s="131"/>
      <c r="IH15" s="131"/>
      <c r="II15" s="131"/>
      <c r="IJ15" s="131"/>
      <c r="IK15" s="131"/>
      <c r="IL15" s="131"/>
      <c r="IM15" s="131"/>
      <c r="IN15" s="131"/>
      <c r="IO15" s="131"/>
      <c r="IP15" s="131"/>
      <c r="IQ15" s="131"/>
      <c r="IR15" s="131"/>
      <c r="IS15" s="131"/>
      <c r="IT15" s="131"/>
      <c r="IU15" s="131"/>
      <c r="IV15" s="131"/>
      <c r="IW15" s="131"/>
      <c r="IX15" s="131"/>
      <c r="IY15" s="131"/>
      <c r="IZ15" s="131"/>
      <c r="JA15" s="131"/>
      <c r="JB15" s="131"/>
      <c r="JC15" s="131"/>
      <c r="JD15" s="131"/>
      <c r="JE15" s="131"/>
      <c r="JF15" s="131"/>
      <c r="JG15" s="131"/>
      <c r="JH15" s="131"/>
      <c r="JI15" s="131"/>
      <c r="JJ15" s="131"/>
      <c r="JK15" s="131"/>
      <c r="JL15" s="131"/>
      <c r="JM15" s="131"/>
      <c r="JN15" s="131"/>
      <c r="JO15" s="131"/>
      <c r="JP15" s="131"/>
      <c r="JQ15" s="131"/>
      <c r="JR15" s="131"/>
    </row>
    <row r="16" spans="1:278" s="25" customFormat="1" ht="66" customHeight="1" thickBot="1" x14ac:dyDescent="0.3">
      <c r="A16" s="285"/>
      <c r="B16" s="335"/>
      <c r="C16" s="86">
        <v>144</v>
      </c>
      <c r="D16" s="277"/>
      <c r="E16" s="257"/>
      <c r="F16" s="278"/>
      <c r="G16" s="63" t="s">
        <v>78</v>
      </c>
      <c r="H16" s="63" t="s">
        <v>78</v>
      </c>
      <c r="I16" s="151" t="s">
        <v>78</v>
      </c>
      <c r="J16" s="151" t="s">
        <v>78</v>
      </c>
      <c r="K16" s="151" t="s">
        <v>78</v>
      </c>
      <c r="L16" s="151" t="s">
        <v>78</v>
      </c>
      <c r="M16" s="85" t="s">
        <v>78</v>
      </c>
      <c r="N16" s="149">
        <v>0.92</v>
      </c>
      <c r="O16" s="149">
        <v>1</v>
      </c>
      <c r="P16" s="149">
        <v>1</v>
      </c>
      <c r="Q16" s="149">
        <v>1</v>
      </c>
      <c r="R16" s="149">
        <v>1</v>
      </c>
      <c r="S16" s="149">
        <v>1</v>
      </c>
      <c r="T16" s="85">
        <v>1</v>
      </c>
      <c r="U16" s="153">
        <f>AVERAGE(I16:T16)</f>
        <v>0.98857142857142855</v>
      </c>
      <c r="V16" s="345"/>
      <c r="W16" s="339"/>
      <c r="X16" s="274"/>
      <c r="Y16" s="131"/>
      <c r="Z16" s="131"/>
      <c r="AA16" s="131"/>
      <c r="AB16" s="131"/>
      <c r="AC16" s="131"/>
      <c r="AD16" s="131"/>
      <c r="AE16" s="131"/>
      <c r="AF16" s="131"/>
      <c r="AG16" s="131"/>
      <c r="AH16" s="131"/>
      <c r="AI16" s="131"/>
      <c r="AJ16" s="131"/>
      <c r="AK16" s="131"/>
      <c r="AL16" s="131"/>
      <c r="AM16" s="131"/>
      <c r="AN16" s="131"/>
      <c r="AO16" s="131"/>
      <c r="AP16" s="131"/>
      <c r="AQ16" s="131"/>
      <c r="AR16" s="131"/>
      <c r="AS16" s="131"/>
      <c r="AT16" s="131"/>
      <c r="AU16" s="131"/>
      <c r="AV16" s="131"/>
      <c r="AW16" s="131"/>
      <c r="AX16" s="131"/>
      <c r="AY16" s="131"/>
      <c r="AZ16" s="131"/>
      <c r="BA16" s="131"/>
      <c r="BB16" s="131"/>
      <c r="BC16" s="131"/>
      <c r="BD16" s="131"/>
      <c r="BE16" s="131"/>
      <c r="BF16" s="131"/>
      <c r="BG16" s="131"/>
      <c r="BH16" s="131"/>
      <c r="BI16" s="131"/>
      <c r="BJ16" s="131"/>
      <c r="BK16" s="131"/>
      <c r="BL16" s="131"/>
      <c r="BM16" s="131"/>
      <c r="BN16" s="131"/>
      <c r="BO16" s="131"/>
      <c r="BP16" s="131"/>
      <c r="BQ16" s="131"/>
      <c r="BR16" s="131"/>
      <c r="BS16" s="131"/>
      <c r="BT16" s="131"/>
      <c r="BU16" s="131"/>
      <c r="BV16" s="131"/>
      <c r="BW16" s="131"/>
      <c r="BX16" s="131"/>
      <c r="BY16" s="131"/>
      <c r="BZ16" s="131"/>
      <c r="CA16" s="131"/>
      <c r="CB16" s="131"/>
      <c r="CC16" s="131"/>
      <c r="CD16" s="131"/>
      <c r="CE16" s="131"/>
      <c r="CF16" s="131"/>
      <c r="CG16" s="131"/>
      <c r="CH16" s="131"/>
      <c r="CI16" s="131"/>
      <c r="CJ16" s="131"/>
      <c r="CK16" s="131"/>
      <c r="CL16" s="131"/>
      <c r="CM16" s="131"/>
      <c r="CN16" s="131"/>
      <c r="CO16" s="131"/>
      <c r="CP16" s="131"/>
      <c r="CQ16" s="131"/>
      <c r="CR16" s="131"/>
      <c r="CS16" s="131"/>
      <c r="CT16" s="131"/>
      <c r="CU16" s="131"/>
      <c r="CV16" s="131"/>
      <c r="CW16" s="131"/>
      <c r="CX16" s="131"/>
      <c r="CY16" s="131"/>
      <c r="CZ16" s="131"/>
      <c r="DA16" s="131"/>
      <c r="DB16" s="131"/>
      <c r="DC16" s="131"/>
      <c r="DD16" s="131"/>
      <c r="DE16" s="131"/>
      <c r="DF16" s="131"/>
      <c r="DG16" s="131"/>
      <c r="DH16" s="131"/>
      <c r="DI16" s="131"/>
      <c r="DJ16" s="131"/>
      <c r="DK16" s="131"/>
      <c r="DL16" s="131"/>
      <c r="DM16" s="131"/>
      <c r="DN16" s="131"/>
      <c r="DO16" s="131"/>
      <c r="DP16" s="131"/>
      <c r="DQ16" s="131"/>
      <c r="DR16" s="131"/>
      <c r="DS16" s="131"/>
      <c r="DT16" s="131"/>
      <c r="DU16" s="131"/>
      <c r="DV16" s="131"/>
      <c r="DW16" s="131"/>
      <c r="DX16" s="131"/>
      <c r="DY16" s="131"/>
      <c r="DZ16" s="131"/>
      <c r="EA16" s="131"/>
      <c r="EB16" s="131"/>
      <c r="EC16" s="131"/>
      <c r="ED16" s="131"/>
      <c r="EE16" s="131"/>
      <c r="EF16" s="131"/>
      <c r="EG16" s="131"/>
      <c r="EH16" s="131"/>
      <c r="EI16" s="131"/>
      <c r="EJ16" s="131"/>
      <c r="EK16" s="131"/>
      <c r="EL16" s="131"/>
      <c r="EM16" s="131"/>
      <c r="EN16" s="131"/>
      <c r="EO16" s="131"/>
      <c r="EP16" s="131"/>
      <c r="EQ16" s="131"/>
      <c r="ER16" s="131"/>
      <c r="ES16" s="131"/>
      <c r="ET16" s="131"/>
      <c r="EU16" s="131"/>
      <c r="EV16" s="131"/>
      <c r="EW16" s="131"/>
      <c r="EX16" s="131"/>
      <c r="EY16" s="131"/>
      <c r="EZ16" s="131"/>
      <c r="FA16" s="131"/>
      <c r="FB16" s="131"/>
      <c r="FC16" s="131"/>
      <c r="FD16" s="131"/>
      <c r="FE16" s="131"/>
      <c r="FF16" s="131"/>
      <c r="FG16" s="131"/>
      <c r="FH16" s="131"/>
      <c r="FI16" s="131"/>
      <c r="FJ16" s="131"/>
      <c r="FK16" s="131"/>
      <c r="FL16" s="131"/>
      <c r="FM16" s="131"/>
      <c r="FN16" s="131"/>
      <c r="FO16" s="131"/>
      <c r="FP16" s="131"/>
      <c r="FQ16" s="131"/>
      <c r="FR16" s="131"/>
      <c r="FS16" s="131"/>
      <c r="FT16" s="131"/>
      <c r="FU16" s="131"/>
      <c r="FV16" s="131"/>
      <c r="FW16" s="131"/>
      <c r="FX16" s="131"/>
      <c r="FY16" s="131"/>
      <c r="FZ16" s="131"/>
      <c r="GA16" s="131"/>
      <c r="GB16" s="131"/>
      <c r="GC16" s="131"/>
      <c r="GD16" s="131"/>
      <c r="GE16" s="131"/>
      <c r="GF16" s="131"/>
      <c r="GG16" s="131"/>
      <c r="GH16" s="131"/>
      <c r="GI16" s="131"/>
      <c r="GJ16" s="131"/>
      <c r="GK16" s="131"/>
      <c r="GL16" s="131"/>
      <c r="GM16" s="131"/>
      <c r="GN16" s="131"/>
      <c r="GO16" s="131"/>
      <c r="GP16" s="131"/>
      <c r="GQ16" s="131"/>
      <c r="GR16" s="131"/>
      <c r="GS16" s="131"/>
      <c r="GT16" s="131"/>
      <c r="GU16" s="131"/>
      <c r="GV16" s="131"/>
      <c r="GW16" s="131"/>
      <c r="GX16" s="131"/>
      <c r="GY16" s="131"/>
      <c r="GZ16" s="131"/>
      <c r="HA16" s="131"/>
      <c r="HB16" s="131"/>
      <c r="HC16" s="131"/>
      <c r="HD16" s="131"/>
      <c r="HE16" s="131"/>
      <c r="HF16" s="131"/>
      <c r="HG16" s="131"/>
      <c r="HH16" s="131"/>
      <c r="HI16" s="131"/>
      <c r="HJ16" s="131"/>
      <c r="HK16" s="131"/>
      <c r="HL16" s="131"/>
      <c r="HM16" s="131"/>
      <c r="HN16" s="131"/>
      <c r="HO16" s="131"/>
      <c r="HP16" s="131"/>
      <c r="HQ16" s="131"/>
      <c r="HR16" s="131"/>
      <c r="HS16" s="131"/>
      <c r="HT16" s="131"/>
      <c r="HU16" s="131"/>
      <c r="HV16" s="131"/>
      <c r="HW16" s="131"/>
      <c r="HX16" s="131"/>
      <c r="HY16" s="131"/>
      <c r="HZ16" s="131"/>
      <c r="IA16" s="131"/>
      <c r="IB16" s="131"/>
      <c r="IC16" s="131"/>
      <c r="ID16" s="131"/>
      <c r="IE16" s="131"/>
      <c r="IF16" s="131"/>
      <c r="IG16" s="131"/>
      <c r="IH16" s="131"/>
      <c r="II16" s="131"/>
      <c r="IJ16" s="131"/>
      <c r="IK16" s="131"/>
      <c r="IL16" s="131"/>
      <c r="IM16" s="131"/>
      <c r="IN16" s="131"/>
      <c r="IO16" s="131"/>
      <c r="IP16" s="131"/>
      <c r="IQ16" s="131"/>
      <c r="IR16" s="131"/>
      <c r="IS16" s="131"/>
      <c r="IT16" s="131"/>
      <c r="IU16" s="131"/>
      <c r="IV16" s="131"/>
      <c r="IW16" s="131"/>
      <c r="IX16" s="131"/>
      <c r="IY16" s="131"/>
      <c r="IZ16" s="131"/>
      <c r="JA16" s="131"/>
      <c r="JB16" s="131"/>
      <c r="JC16" s="131"/>
      <c r="JD16" s="131"/>
      <c r="JE16" s="131"/>
      <c r="JF16" s="131"/>
      <c r="JG16" s="131"/>
      <c r="JH16" s="131"/>
      <c r="JI16" s="131"/>
      <c r="JJ16" s="131"/>
      <c r="JK16" s="131"/>
      <c r="JL16" s="131"/>
      <c r="JM16" s="131"/>
      <c r="JN16" s="131"/>
      <c r="JO16" s="131"/>
      <c r="JP16" s="131"/>
      <c r="JQ16" s="131"/>
      <c r="JR16" s="131"/>
    </row>
    <row r="17" spans="1:278" s="25" customFormat="1" ht="66" customHeight="1" thickBot="1" x14ac:dyDescent="0.3">
      <c r="A17" s="275">
        <v>3</v>
      </c>
      <c r="B17" s="331" t="s">
        <v>89</v>
      </c>
      <c r="C17" s="86">
        <v>111</v>
      </c>
      <c r="D17" s="268" t="s">
        <v>90</v>
      </c>
      <c r="E17" s="257"/>
      <c r="F17" s="261" t="s">
        <v>91</v>
      </c>
      <c r="G17" s="63" t="s">
        <v>78</v>
      </c>
      <c r="H17" s="63" t="s">
        <v>78</v>
      </c>
      <c r="I17" s="92">
        <v>1</v>
      </c>
      <c r="J17" s="92">
        <v>1</v>
      </c>
      <c r="K17" s="92">
        <v>1</v>
      </c>
      <c r="L17" s="92">
        <v>1</v>
      </c>
      <c r="M17" s="85" t="s">
        <v>78</v>
      </c>
      <c r="N17" s="149">
        <v>1</v>
      </c>
      <c r="O17" s="149">
        <v>1</v>
      </c>
      <c r="P17" s="149">
        <v>1</v>
      </c>
      <c r="Q17" s="149">
        <v>1</v>
      </c>
      <c r="R17" s="149">
        <v>1</v>
      </c>
      <c r="S17" s="149">
        <v>1</v>
      </c>
      <c r="T17" s="85">
        <v>1</v>
      </c>
      <c r="U17" s="93">
        <f t="shared" si="0"/>
        <v>1</v>
      </c>
      <c r="V17" s="336">
        <f>AVERAGE(I17:T18)</f>
        <v>1</v>
      </c>
      <c r="W17" s="338" t="s">
        <v>150</v>
      </c>
      <c r="X17" s="266" t="s">
        <v>80</v>
      </c>
      <c r="Y17" s="131"/>
      <c r="Z17" s="131"/>
      <c r="AA17" s="131"/>
      <c r="AB17" s="131"/>
      <c r="AC17" s="131"/>
      <c r="AD17" s="131"/>
      <c r="AE17" s="131"/>
      <c r="AF17" s="131"/>
      <c r="AG17" s="131"/>
      <c r="AH17" s="131"/>
      <c r="AI17" s="131"/>
      <c r="AJ17" s="131"/>
      <c r="AK17" s="131"/>
      <c r="AL17" s="131"/>
      <c r="AM17" s="131"/>
      <c r="AN17" s="131"/>
      <c r="AO17" s="131"/>
      <c r="AP17" s="131"/>
      <c r="AQ17" s="131"/>
      <c r="AR17" s="131"/>
      <c r="AS17" s="131"/>
      <c r="AT17" s="131"/>
      <c r="AU17" s="131"/>
      <c r="AV17" s="131"/>
      <c r="AW17" s="131"/>
      <c r="AX17" s="131"/>
      <c r="AY17" s="131"/>
      <c r="AZ17" s="131"/>
      <c r="BA17" s="131"/>
      <c r="BB17" s="131"/>
      <c r="BC17" s="131"/>
      <c r="BD17" s="131"/>
      <c r="BE17" s="131"/>
      <c r="BF17" s="131"/>
      <c r="BG17" s="131"/>
      <c r="BH17" s="131"/>
      <c r="BI17" s="131"/>
      <c r="BJ17" s="131"/>
      <c r="BK17" s="131"/>
      <c r="BL17" s="131"/>
      <c r="BM17" s="131"/>
      <c r="BN17" s="131"/>
      <c r="BO17" s="131"/>
      <c r="BP17" s="131"/>
      <c r="BQ17" s="131"/>
      <c r="BR17" s="131"/>
      <c r="BS17" s="131"/>
      <c r="BT17" s="131"/>
      <c r="BU17" s="131"/>
      <c r="BV17" s="131"/>
      <c r="BW17" s="131"/>
      <c r="BX17" s="131"/>
      <c r="BY17" s="131"/>
      <c r="BZ17" s="131"/>
      <c r="CA17" s="131"/>
      <c r="CB17" s="131"/>
      <c r="CC17" s="131"/>
      <c r="CD17" s="131"/>
      <c r="CE17" s="131"/>
      <c r="CF17" s="131"/>
      <c r="CG17" s="131"/>
      <c r="CH17" s="131"/>
      <c r="CI17" s="131"/>
      <c r="CJ17" s="131"/>
      <c r="CK17" s="131"/>
      <c r="CL17" s="131"/>
      <c r="CM17" s="131"/>
      <c r="CN17" s="131"/>
      <c r="CO17" s="131"/>
      <c r="CP17" s="131"/>
      <c r="CQ17" s="131"/>
      <c r="CR17" s="131"/>
      <c r="CS17" s="131"/>
      <c r="CT17" s="131"/>
      <c r="CU17" s="131"/>
      <c r="CV17" s="131"/>
      <c r="CW17" s="131"/>
      <c r="CX17" s="131"/>
      <c r="CY17" s="131"/>
      <c r="CZ17" s="131"/>
      <c r="DA17" s="131"/>
      <c r="DB17" s="131"/>
      <c r="DC17" s="131"/>
      <c r="DD17" s="131"/>
      <c r="DE17" s="131"/>
      <c r="DF17" s="131"/>
      <c r="DG17" s="131"/>
      <c r="DH17" s="131"/>
      <c r="DI17" s="131"/>
      <c r="DJ17" s="131"/>
      <c r="DK17" s="131"/>
      <c r="DL17" s="131"/>
      <c r="DM17" s="131"/>
      <c r="DN17" s="131"/>
      <c r="DO17" s="131"/>
      <c r="DP17" s="131"/>
      <c r="DQ17" s="131"/>
      <c r="DR17" s="131"/>
      <c r="DS17" s="131"/>
      <c r="DT17" s="131"/>
      <c r="DU17" s="131"/>
      <c r="DV17" s="131"/>
      <c r="DW17" s="131"/>
      <c r="DX17" s="131"/>
      <c r="DY17" s="131"/>
      <c r="DZ17" s="131"/>
      <c r="EA17" s="131"/>
      <c r="EB17" s="131"/>
      <c r="EC17" s="131"/>
      <c r="ED17" s="131"/>
      <c r="EE17" s="131"/>
      <c r="EF17" s="131"/>
      <c r="EG17" s="131"/>
      <c r="EH17" s="131"/>
      <c r="EI17" s="131"/>
      <c r="EJ17" s="131"/>
      <c r="EK17" s="131"/>
      <c r="EL17" s="131"/>
      <c r="EM17" s="131"/>
      <c r="EN17" s="131"/>
      <c r="EO17" s="131"/>
      <c r="EP17" s="131"/>
      <c r="EQ17" s="131"/>
      <c r="ER17" s="131"/>
      <c r="ES17" s="131"/>
      <c r="ET17" s="131"/>
      <c r="EU17" s="131"/>
      <c r="EV17" s="131"/>
      <c r="EW17" s="131"/>
      <c r="EX17" s="131"/>
      <c r="EY17" s="131"/>
      <c r="EZ17" s="131"/>
      <c r="FA17" s="131"/>
      <c r="FB17" s="131"/>
      <c r="FC17" s="131"/>
      <c r="FD17" s="131"/>
      <c r="FE17" s="131"/>
      <c r="FF17" s="131"/>
      <c r="FG17" s="131"/>
      <c r="FH17" s="131"/>
      <c r="FI17" s="131"/>
      <c r="FJ17" s="131"/>
      <c r="FK17" s="131"/>
      <c r="FL17" s="131"/>
      <c r="FM17" s="131"/>
      <c r="FN17" s="131"/>
      <c r="FO17" s="131"/>
      <c r="FP17" s="131"/>
      <c r="FQ17" s="131"/>
      <c r="FR17" s="131"/>
      <c r="FS17" s="131"/>
      <c r="FT17" s="131"/>
      <c r="FU17" s="131"/>
      <c r="FV17" s="131"/>
      <c r="FW17" s="131"/>
      <c r="FX17" s="131"/>
      <c r="FY17" s="131"/>
      <c r="FZ17" s="131"/>
      <c r="GA17" s="131"/>
      <c r="GB17" s="131"/>
      <c r="GC17" s="131"/>
      <c r="GD17" s="131"/>
      <c r="GE17" s="131"/>
      <c r="GF17" s="131"/>
      <c r="GG17" s="131"/>
      <c r="GH17" s="131"/>
      <c r="GI17" s="131"/>
      <c r="GJ17" s="131"/>
      <c r="GK17" s="131"/>
      <c r="GL17" s="131"/>
      <c r="GM17" s="131"/>
      <c r="GN17" s="131"/>
      <c r="GO17" s="131"/>
      <c r="GP17" s="131"/>
      <c r="GQ17" s="131"/>
      <c r="GR17" s="131"/>
      <c r="GS17" s="131"/>
      <c r="GT17" s="131"/>
      <c r="GU17" s="131"/>
      <c r="GV17" s="131"/>
      <c r="GW17" s="131"/>
      <c r="GX17" s="131"/>
      <c r="GY17" s="131"/>
      <c r="GZ17" s="131"/>
      <c r="HA17" s="131"/>
      <c r="HB17" s="131"/>
      <c r="HC17" s="131"/>
      <c r="HD17" s="131"/>
      <c r="HE17" s="131"/>
      <c r="HF17" s="131"/>
      <c r="HG17" s="131"/>
      <c r="HH17" s="131"/>
      <c r="HI17" s="131"/>
      <c r="HJ17" s="131"/>
      <c r="HK17" s="131"/>
      <c r="HL17" s="131"/>
      <c r="HM17" s="131"/>
      <c r="HN17" s="131"/>
      <c r="HO17" s="131"/>
      <c r="HP17" s="131"/>
      <c r="HQ17" s="131"/>
      <c r="HR17" s="131"/>
      <c r="HS17" s="131"/>
      <c r="HT17" s="131"/>
      <c r="HU17" s="131"/>
      <c r="HV17" s="131"/>
      <c r="HW17" s="131"/>
      <c r="HX17" s="131"/>
      <c r="HY17" s="131"/>
      <c r="HZ17" s="131"/>
      <c r="IA17" s="131"/>
      <c r="IB17" s="131"/>
      <c r="IC17" s="131"/>
      <c r="ID17" s="131"/>
      <c r="IE17" s="131"/>
      <c r="IF17" s="131"/>
      <c r="IG17" s="131"/>
      <c r="IH17" s="131"/>
      <c r="II17" s="131"/>
      <c r="IJ17" s="131"/>
      <c r="IK17" s="131"/>
      <c r="IL17" s="131"/>
      <c r="IM17" s="131"/>
      <c r="IN17" s="131"/>
      <c r="IO17" s="131"/>
      <c r="IP17" s="131"/>
      <c r="IQ17" s="131"/>
      <c r="IR17" s="131"/>
      <c r="IS17" s="131"/>
      <c r="IT17" s="131"/>
      <c r="IU17" s="131"/>
      <c r="IV17" s="131"/>
      <c r="IW17" s="131"/>
      <c r="IX17" s="131"/>
      <c r="IY17" s="131"/>
      <c r="IZ17" s="131"/>
      <c r="JA17" s="131"/>
      <c r="JB17" s="131"/>
      <c r="JC17" s="131"/>
      <c r="JD17" s="131"/>
      <c r="JE17" s="131"/>
      <c r="JF17" s="131"/>
      <c r="JG17" s="131"/>
      <c r="JH17" s="131"/>
      <c r="JI17" s="131"/>
      <c r="JJ17" s="131"/>
      <c r="JK17" s="131"/>
      <c r="JL17" s="131"/>
      <c r="JM17" s="131"/>
      <c r="JN17" s="131"/>
      <c r="JO17" s="131"/>
      <c r="JP17" s="131"/>
      <c r="JQ17" s="131"/>
      <c r="JR17" s="131"/>
    </row>
    <row r="18" spans="1:278" s="25" customFormat="1" ht="66" customHeight="1" thickBot="1" x14ac:dyDescent="0.3">
      <c r="A18" s="285"/>
      <c r="B18" s="335"/>
      <c r="C18" s="86">
        <v>144</v>
      </c>
      <c r="D18" s="277"/>
      <c r="E18" s="257"/>
      <c r="F18" s="278"/>
      <c r="G18" s="63" t="s">
        <v>78</v>
      </c>
      <c r="H18" s="63" t="s">
        <v>78</v>
      </c>
      <c r="I18" s="151" t="s">
        <v>78</v>
      </c>
      <c r="J18" s="151" t="s">
        <v>78</v>
      </c>
      <c r="K18" s="151" t="s">
        <v>78</v>
      </c>
      <c r="L18" s="151" t="s">
        <v>78</v>
      </c>
      <c r="M18" s="85" t="s">
        <v>78</v>
      </c>
      <c r="N18" s="149">
        <v>1</v>
      </c>
      <c r="O18" s="149">
        <v>1</v>
      </c>
      <c r="P18" s="149">
        <v>1</v>
      </c>
      <c r="Q18" s="149">
        <v>1</v>
      </c>
      <c r="R18" s="149">
        <v>1</v>
      </c>
      <c r="S18" s="149">
        <v>1</v>
      </c>
      <c r="T18" s="85">
        <v>1</v>
      </c>
      <c r="U18" s="93">
        <v>1</v>
      </c>
      <c r="V18" s="337"/>
      <c r="W18" s="339"/>
      <c r="X18" s="274"/>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131"/>
      <c r="AU18" s="131"/>
      <c r="AV18" s="131"/>
      <c r="AW18" s="131"/>
      <c r="AX18" s="131"/>
      <c r="AY18" s="131"/>
      <c r="AZ18" s="131"/>
      <c r="BA18" s="131"/>
      <c r="BB18" s="131"/>
      <c r="BC18" s="131"/>
      <c r="BD18" s="131"/>
      <c r="BE18" s="131"/>
      <c r="BF18" s="131"/>
      <c r="BG18" s="131"/>
      <c r="BH18" s="131"/>
      <c r="BI18" s="131"/>
      <c r="BJ18" s="131"/>
      <c r="BK18" s="131"/>
      <c r="BL18" s="131"/>
      <c r="BM18" s="131"/>
      <c r="BN18" s="131"/>
      <c r="BO18" s="131"/>
      <c r="BP18" s="131"/>
      <c r="BQ18" s="131"/>
      <c r="BR18" s="131"/>
      <c r="BS18" s="131"/>
      <c r="BT18" s="131"/>
      <c r="BU18" s="131"/>
      <c r="BV18" s="131"/>
      <c r="BW18" s="131"/>
      <c r="BX18" s="131"/>
      <c r="BY18" s="131"/>
      <c r="BZ18" s="131"/>
      <c r="CA18" s="131"/>
      <c r="CB18" s="131"/>
      <c r="CC18" s="131"/>
      <c r="CD18" s="131"/>
      <c r="CE18" s="131"/>
      <c r="CF18" s="131"/>
      <c r="CG18" s="131"/>
      <c r="CH18" s="131"/>
      <c r="CI18" s="131"/>
      <c r="CJ18" s="131"/>
      <c r="CK18" s="131"/>
      <c r="CL18" s="131"/>
      <c r="CM18" s="131"/>
      <c r="CN18" s="131"/>
      <c r="CO18" s="131"/>
      <c r="CP18" s="131"/>
      <c r="CQ18" s="131"/>
      <c r="CR18" s="131"/>
      <c r="CS18" s="131"/>
      <c r="CT18" s="131"/>
      <c r="CU18" s="131"/>
      <c r="CV18" s="131"/>
      <c r="CW18" s="131"/>
      <c r="CX18" s="131"/>
      <c r="CY18" s="131"/>
      <c r="CZ18" s="131"/>
      <c r="DA18" s="131"/>
      <c r="DB18" s="131"/>
      <c r="DC18" s="131"/>
      <c r="DD18" s="131"/>
      <c r="DE18" s="131"/>
      <c r="DF18" s="131"/>
      <c r="DG18" s="131"/>
      <c r="DH18" s="131"/>
      <c r="DI18" s="131"/>
      <c r="DJ18" s="131"/>
      <c r="DK18" s="131"/>
      <c r="DL18" s="131"/>
      <c r="DM18" s="131"/>
      <c r="DN18" s="131"/>
      <c r="DO18" s="131"/>
      <c r="DP18" s="131"/>
      <c r="DQ18" s="131"/>
      <c r="DR18" s="131"/>
      <c r="DS18" s="131"/>
      <c r="DT18" s="131"/>
      <c r="DU18" s="131"/>
      <c r="DV18" s="131"/>
      <c r="DW18" s="131"/>
      <c r="DX18" s="131"/>
      <c r="DY18" s="131"/>
      <c r="DZ18" s="131"/>
      <c r="EA18" s="131"/>
      <c r="EB18" s="131"/>
      <c r="EC18" s="131"/>
      <c r="ED18" s="131"/>
      <c r="EE18" s="131"/>
      <c r="EF18" s="131"/>
      <c r="EG18" s="131"/>
      <c r="EH18" s="131"/>
      <c r="EI18" s="131"/>
      <c r="EJ18" s="131"/>
      <c r="EK18" s="131"/>
      <c r="EL18" s="131"/>
      <c r="EM18" s="131"/>
      <c r="EN18" s="131"/>
      <c r="EO18" s="131"/>
      <c r="EP18" s="131"/>
      <c r="EQ18" s="131"/>
      <c r="ER18" s="131"/>
      <c r="ES18" s="131"/>
      <c r="ET18" s="131"/>
      <c r="EU18" s="131"/>
      <c r="EV18" s="131"/>
      <c r="EW18" s="131"/>
      <c r="EX18" s="131"/>
      <c r="EY18" s="131"/>
      <c r="EZ18" s="131"/>
      <c r="FA18" s="131"/>
      <c r="FB18" s="131"/>
      <c r="FC18" s="131"/>
      <c r="FD18" s="131"/>
      <c r="FE18" s="131"/>
      <c r="FF18" s="131"/>
      <c r="FG18" s="131"/>
      <c r="FH18" s="131"/>
      <c r="FI18" s="131"/>
      <c r="FJ18" s="131"/>
      <c r="FK18" s="131"/>
      <c r="FL18" s="131"/>
      <c r="FM18" s="131"/>
      <c r="FN18" s="131"/>
      <c r="FO18" s="131"/>
      <c r="FP18" s="131"/>
      <c r="FQ18" s="131"/>
      <c r="FR18" s="131"/>
      <c r="FS18" s="131"/>
      <c r="FT18" s="131"/>
      <c r="FU18" s="131"/>
      <c r="FV18" s="131"/>
      <c r="FW18" s="131"/>
      <c r="FX18" s="131"/>
      <c r="FY18" s="131"/>
      <c r="FZ18" s="131"/>
      <c r="GA18" s="131"/>
      <c r="GB18" s="131"/>
      <c r="GC18" s="131"/>
      <c r="GD18" s="131"/>
      <c r="GE18" s="131"/>
      <c r="GF18" s="131"/>
      <c r="GG18" s="131"/>
      <c r="GH18" s="131"/>
      <c r="GI18" s="131"/>
      <c r="GJ18" s="131"/>
      <c r="GK18" s="131"/>
      <c r="GL18" s="131"/>
      <c r="GM18" s="131"/>
      <c r="GN18" s="131"/>
      <c r="GO18" s="131"/>
      <c r="GP18" s="131"/>
      <c r="GQ18" s="131"/>
      <c r="GR18" s="131"/>
      <c r="GS18" s="131"/>
      <c r="GT18" s="131"/>
      <c r="GU18" s="131"/>
      <c r="GV18" s="131"/>
      <c r="GW18" s="131"/>
      <c r="GX18" s="131"/>
      <c r="GY18" s="131"/>
      <c r="GZ18" s="131"/>
      <c r="HA18" s="131"/>
      <c r="HB18" s="131"/>
      <c r="HC18" s="131"/>
      <c r="HD18" s="131"/>
      <c r="HE18" s="131"/>
      <c r="HF18" s="131"/>
      <c r="HG18" s="131"/>
      <c r="HH18" s="131"/>
      <c r="HI18" s="131"/>
      <c r="HJ18" s="131"/>
      <c r="HK18" s="131"/>
      <c r="HL18" s="131"/>
      <c r="HM18" s="131"/>
      <c r="HN18" s="131"/>
      <c r="HO18" s="131"/>
      <c r="HP18" s="131"/>
      <c r="HQ18" s="131"/>
      <c r="HR18" s="131"/>
      <c r="HS18" s="131"/>
      <c r="HT18" s="131"/>
      <c r="HU18" s="131"/>
      <c r="HV18" s="131"/>
      <c r="HW18" s="131"/>
      <c r="HX18" s="131"/>
      <c r="HY18" s="131"/>
      <c r="HZ18" s="131"/>
      <c r="IA18" s="131"/>
      <c r="IB18" s="131"/>
      <c r="IC18" s="131"/>
      <c r="ID18" s="131"/>
      <c r="IE18" s="131"/>
      <c r="IF18" s="131"/>
      <c r="IG18" s="131"/>
      <c r="IH18" s="131"/>
      <c r="II18" s="131"/>
      <c r="IJ18" s="131"/>
      <c r="IK18" s="131"/>
      <c r="IL18" s="131"/>
      <c r="IM18" s="131"/>
      <c r="IN18" s="131"/>
      <c r="IO18" s="131"/>
      <c r="IP18" s="131"/>
      <c r="IQ18" s="131"/>
      <c r="IR18" s="131"/>
      <c r="IS18" s="131"/>
      <c r="IT18" s="131"/>
      <c r="IU18" s="131"/>
      <c r="IV18" s="131"/>
      <c r="IW18" s="131"/>
      <c r="IX18" s="131"/>
      <c r="IY18" s="131"/>
      <c r="IZ18" s="131"/>
      <c r="JA18" s="131"/>
      <c r="JB18" s="131"/>
      <c r="JC18" s="131"/>
      <c r="JD18" s="131"/>
      <c r="JE18" s="131"/>
      <c r="JF18" s="131"/>
      <c r="JG18" s="131"/>
      <c r="JH18" s="131"/>
      <c r="JI18" s="131"/>
      <c r="JJ18" s="131"/>
      <c r="JK18" s="131"/>
      <c r="JL18" s="131"/>
      <c r="JM18" s="131"/>
      <c r="JN18" s="131"/>
      <c r="JO18" s="131"/>
      <c r="JP18" s="131"/>
      <c r="JQ18" s="131"/>
      <c r="JR18" s="131"/>
    </row>
    <row r="19" spans="1:278" s="25" customFormat="1" ht="66" customHeight="1" thickBot="1" x14ac:dyDescent="0.3">
      <c r="A19" s="275">
        <v>4</v>
      </c>
      <c r="B19" s="331" t="s">
        <v>125</v>
      </c>
      <c r="C19" s="86">
        <v>111</v>
      </c>
      <c r="D19" s="268" t="s">
        <v>93</v>
      </c>
      <c r="E19" s="257" t="s">
        <v>144</v>
      </c>
      <c r="F19" s="261" t="s">
        <v>50</v>
      </c>
      <c r="G19" s="63" t="s">
        <v>78</v>
      </c>
      <c r="H19" s="63" t="s">
        <v>78</v>
      </c>
      <c r="I19" s="90">
        <v>0.63</v>
      </c>
      <c r="J19" s="90">
        <v>0.75</v>
      </c>
      <c r="K19" s="90">
        <v>0.74</v>
      </c>
      <c r="L19" s="90">
        <v>0.8</v>
      </c>
      <c r="M19" s="85" t="s">
        <v>78</v>
      </c>
      <c r="N19" s="90">
        <v>0.91</v>
      </c>
      <c r="O19" s="90">
        <v>0.88</v>
      </c>
      <c r="P19" s="90">
        <v>0.88</v>
      </c>
      <c r="Q19" s="90">
        <v>0.95</v>
      </c>
      <c r="R19" s="90">
        <v>0.94</v>
      </c>
      <c r="S19" s="90">
        <v>0.94</v>
      </c>
      <c r="T19" s="85">
        <v>1</v>
      </c>
      <c r="U19" s="91">
        <f t="shared" si="0"/>
        <v>0.85636363636363633</v>
      </c>
      <c r="V19" s="340">
        <f>AVERAGE(I19:T20)</f>
        <v>0.89888888888888885</v>
      </c>
      <c r="W19" s="342" t="s">
        <v>201</v>
      </c>
      <c r="X19" s="266" t="s">
        <v>80</v>
      </c>
      <c r="Y19" s="131"/>
      <c r="Z19" s="131"/>
      <c r="AA19" s="131"/>
      <c r="AB19" s="131"/>
      <c r="AC19" s="131"/>
      <c r="AD19" s="131"/>
      <c r="AE19" s="131"/>
      <c r="AF19" s="131"/>
      <c r="AG19" s="131"/>
      <c r="AH19" s="131"/>
      <c r="AI19" s="131"/>
      <c r="AJ19" s="131"/>
      <c r="AK19" s="131"/>
      <c r="AL19" s="131"/>
      <c r="AM19" s="131"/>
      <c r="AN19" s="131"/>
      <c r="AO19" s="131"/>
      <c r="AP19" s="131"/>
      <c r="AQ19" s="131"/>
      <c r="AR19" s="131"/>
      <c r="AS19" s="131"/>
      <c r="AT19" s="131"/>
      <c r="AU19" s="131"/>
      <c r="AV19" s="131"/>
      <c r="AW19" s="131"/>
      <c r="AX19" s="131"/>
      <c r="AY19" s="131"/>
      <c r="AZ19" s="131"/>
      <c r="BA19" s="131"/>
      <c r="BB19" s="131"/>
      <c r="BC19" s="131"/>
      <c r="BD19" s="131"/>
      <c r="BE19" s="131"/>
      <c r="BF19" s="131"/>
      <c r="BG19" s="131"/>
      <c r="BH19" s="131"/>
      <c r="BI19" s="131"/>
      <c r="BJ19" s="131"/>
      <c r="BK19" s="131"/>
      <c r="BL19" s="131"/>
      <c r="BM19" s="131"/>
      <c r="BN19" s="131"/>
      <c r="BO19" s="131"/>
      <c r="BP19" s="131"/>
      <c r="BQ19" s="131"/>
      <c r="BR19" s="131"/>
      <c r="BS19" s="131"/>
      <c r="BT19" s="131"/>
      <c r="BU19" s="131"/>
      <c r="BV19" s="131"/>
      <c r="BW19" s="131"/>
      <c r="BX19" s="131"/>
      <c r="BY19" s="131"/>
      <c r="BZ19" s="131"/>
      <c r="CA19" s="131"/>
      <c r="CB19" s="131"/>
      <c r="CC19" s="131"/>
      <c r="CD19" s="131"/>
      <c r="CE19" s="131"/>
      <c r="CF19" s="131"/>
      <c r="CG19" s="131"/>
      <c r="CH19" s="131"/>
      <c r="CI19" s="131"/>
      <c r="CJ19" s="131"/>
      <c r="CK19" s="131"/>
      <c r="CL19" s="131"/>
      <c r="CM19" s="131"/>
      <c r="CN19" s="131"/>
      <c r="CO19" s="131"/>
      <c r="CP19" s="131"/>
      <c r="CQ19" s="131"/>
      <c r="CR19" s="131"/>
      <c r="CS19" s="131"/>
      <c r="CT19" s="131"/>
      <c r="CU19" s="131"/>
      <c r="CV19" s="131"/>
      <c r="CW19" s="131"/>
      <c r="CX19" s="131"/>
      <c r="CY19" s="131"/>
      <c r="CZ19" s="131"/>
      <c r="DA19" s="131"/>
      <c r="DB19" s="131"/>
      <c r="DC19" s="131"/>
      <c r="DD19" s="131"/>
      <c r="DE19" s="131"/>
      <c r="DF19" s="131"/>
      <c r="DG19" s="131"/>
      <c r="DH19" s="131"/>
      <c r="DI19" s="131"/>
      <c r="DJ19" s="131"/>
      <c r="DK19" s="131"/>
      <c r="DL19" s="131"/>
      <c r="DM19" s="131"/>
      <c r="DN19" s="131"/>
      <c r="DO19" s="131"/>
      <c r="DP19" s="131"/>
      <c r="DQ19" s="131"/>
      <c r="DR19" s="131"/>
      <c r="DS19" s="131"/>
      <c r="DT19" s="131"/>
      <c r="DU19" s="131"/>
      <c r="DV19" s="131"/>
      <c r="DW19" s="131"/>
      <c r="DX19" s="131"/>
      <c r="DY19" s="131"/>
      <c r="DZ19" s="131"/>
      <c r="EA19" s="131"/>
      <c r="EB19" s="131"/>
      <c r="EC19" s="131"/>
      <c r="ED19" s="131"/>
      <c r="EE19" s="131"/>
      <c r="EF19" s="131"/>
      <c r="EG19" s="131"/>
      <c r="EH19" s="131"/>
      <c r="EI19" s="131"/>
      <c r="EJ19" s="131"/>
      <c r="EK19" s="131"/>
      <c r="EL19" s="131"/>
      <c r="EM19" s="131"/>
      <c r="EN19" s="131"/>
      <c r="EO19" s="131"/>
      <c r="EP19" s="131"/>
      <c r="EQ19" s="131"/>
      <c r="ER19" s="131"/>
      <c r="ES19" s="131"/>
      <c r="ET19" s="131"/>
      <c r="EU19" s="131"/>
      <c r="EV19" s="131"/>
      <c r="EW19" s="131"/>
      <c r="EX19" s="131"/>
      <c r="EY19" s="131"/>
      <c r="EZ19" s="131"/>
      <c r="FA19" s="131"/>
      <c r="FB19" s="131"/>
      <c r="FC19" s="131"/>
      <c r="FD19" s="131"/>
      <c r="FE19" s="131"/>
      <c r="FF19" s="131"/>
      <c r="FG19" s="131"/>
      <c r="FH19" s="131"/>
      <c r="FI19" s="131"/>
      <c r="FJ19" s="131"/>
      <c r="FK19" s="131"/>
      <c r="FL19" s="131"/>
      <c r="FM19" s="131"/>
      <c r="FN19" s="131"/>
      <c r="FO19" s="131"/>
      <c r="FP19" s="131"/>
      <c r="FQ19" s="131"/>
      <c r="FR19" s="131"/>
      <c r="FS19" s="131"/>
      <c r="FT19" s="131"/>
      <c r="FU19" s="131"/>
      <c r="FV19" s="131"/>
      <c r="FW19" s="131"/>
      <c r="FX19" s="131"/>
      <c r="FY19" s="131"/>
      <c r="FZ19" s="131"/>
      <c r="GA19" s="131"/>
      <c r="GB19" s="131"/>
      <c r="GC19" s="131"/>
      <c r="GD19" s="131"/>
      <c r="GE19" s="131"/>
      <c r="GF19" s="131"/>
      <c r="GG19" s="131"/>
      <c r="GH19" s="131"/>
      <c r="GI19" s="131"/>
      <c r="GJ19" s="131"/>
      <c r="GK19" s="131"/>
      <c r="GL19" s="131"/>
      <c r="GM19" s="131"/>
      <c r="GN19" s="131"/>
      <c r="GO19" s="131"/>
      <c r="GP19" s="131"/>
      <c r="GQ19" s="131"/>
      <c r="GR19" s="131"/>
      <c r="GS19" s="131"/>
      <c r="GT19" s="131"/>
      <c r="GU19" s="131"/>
      <c r="GV19" s="131"/>
      <c r="GW19" s="131"/>
      <c r="GX19" s="131"/>
      <c r="GY19" s="131"/>
      <c r="GZ19" s="131"/>
      <c r="HA19" s="131"/>
      <c r="HB19" s="131"/>
      <c r="HC19" s="131"/>
      <c r="HD19" s="131"/>
      <c r="HE19" s="131"/>
      <c r="HF19" s="131"/>
      <c r="HG19" s="131"/>
      <c r="HH19" s="131"/>
      <c r="HI19" s="131"/>
      <c r="HJ19" s="131"/>
      <c r="HK19" s="131"/>
      <c r="HL19" s="131"/>
      <c r="HM19" s="131"/>
      <c r="HN19" s="131"/>
      <c r="HO19" s="131"/>
      <c r="HP19" s="131"/>
      <c r="HQ19" s="131"/>
      <c r="HR19" s="131"/>
      <c r="HS19" s="131"/>
      <c r="HT19" s="131"/>
      <c r="HU19" s="131"/>
      <c r="HV19" s="131"/>
      <c r="HW19" s="131"/>
      <c r="HX19" s="131"/>
      <c r="HY19" s="131"/>
      <c r="HZ19" s="131"/>
      <c r="IA19" s="131"/>
      <c r="IB19" s="131"/>
      <c r="IC19" s="131"/>
      <c r="ID19" s="131"/>
      <c r="IE19" s="131"/>
      <c r="IF19" s="131"/>
      <c r="IG19" s="131"/>
      <c r="IH19" s="131"/>
      <c r="II19" s="131"/>
      <c r="IJ19" s="131"/>
      <c r="IK19" s="131"/>
      <c r="IL19" s="131"/>
      <c r="IM19" s="131"/>
      <c r="IN19" s="131"/>
      <c r="IO19" s="131"/>
      <c r="IP19" s="131"/>
      <c r="IQ19" s="131"/>
      <c r="IR19" s="131"/>
      <c r="IS19" s="131"/>
      <c r="IT19" s="131"/>
      <c r="IU19" s="131"/>
      <c r="IV19" s="131"/>
      <c r="IW19" s="131"/>
      <c r="IX19" s="131"/>
      <c r="IY19" s="131"/>
      <c r="IZ19" s="131"/>
      <c r="JA19" s="131"/>
      <c r="JB19" s="131"/>
      <c r="JC19" s="131"/>
      <c r="JD19" s="131"/>
      <c r="JE19" s="131"/>
      <c r="JF19" s="131"/>
      <c r="JG19" s="131"/>
      <c r="JH19" s="131"/>
      <c r="JI19" s="131"/>
      <c r="JJ19" s="131"/>
      <c r="JK19" s="131"/>
      <c r="JL19" s="131"/>
      <c r="JM19" s="131"/>
      <c r="JN19" s="131"/>
      <c r="JO19" s="131"/>
      <c r="JP19" s="131"/>
      <c r="JQ19" s="131"/>
      <c r="JR19" s="131"/>
    </row>
    <row r="20" spans="1:278" s="25" customFormat="1" ht="66" customHeight="1" thickBot="1" x14ac:dyDescent="0.3">
      <c r="A20" s="285"/>
      <c r="B20" s="335"/>
      <c r="C20" s="86">
        <v>144</v>
      </c>
      <c r="D20" s="277"/>
      <c r="E20" s="258"/>
      <c r="F20" s="278"/>
      <c r="G20" s="63" t="s">
        <v>78</v>
      </c>
      <c r="H20" s="63" t="s">
        <v>78</v>
      </c>
      <c r="I20" s="151" t="s">
        <v>78</v>
      </c>
      <c r="J20" s="151" t="s">
        <v>78</v>
      </c>
      <c r="K20" s="151" t="s">
        <v>78</v>
      </c>
      <c r="L20" s="151" t="s">
        <v>78</v>
      </c>
      <c r="M20" s="85" t="s">
        <v>78</v>
      </c>
      <c r="N20" s="149">
        <v>1</v>
      </c>
      <c r="O20" s="90">
        <v>0.88</v>
      </c>
      <c r="P20" s="90">
        <v>0.94</v>
      </c>
      <c r="Q20" s="149">
        <v>1</v>
      </c>
      <c r="R20" s="90">
        <v>0.94</v>
      </c>
      <c r="S20" s="149">
        <v>1</v>
      </c>
      <c r="T20" s="85">
        <v>1</v>
      </c>
      <c r="U20" s="153">
        <f>AVERAGE(I20:T20)</f>
        <v>0.96571428571428564</v>
      </c>
      <c r="V20" s="341"/>
      <c r="W20" s="343"/>
      <c r="X20" s="274"/>
      <c r="Y20" s="131"/>
      <c r="Z20" s="131"/>
      <c r="AA20" s="131"/>
      <c r="AB20" s="131"/>
      <c r="AC20" s="131"/>
      <c r="AD20" s="131"/>
      <c r="AE20" s="131"/>
      <c r="AF20" s="131"/>
      <c r="AG20" s="131"/>
      <c r="AH20" s="131"/>
      <c r="AI20" s="131"/>
      <c r="AJ20" s="131"/>
      <c r="AK20" s="131"/>
      <c r="AL20" s="131"/>
      <c r="AM20" s="131"/>
      <c r="AN20" s="131"/>
      <c r="AO20" s="131"/>
      <c r="AP20" s="131"/>
      <c r="AQ20" s="131"/>
      <c r="AR20" s="131"/>
      <c r="AS20" s="131"/>
      <c r="AT20" s="131"/>
      <c r="AU20" s="131"/>
      <c r="AV20" s="131"/>
      <c r="AW20" s="131"/>
      <c r="AX20" s="131"/>
      <c r="AY20" s="131"/>
      <c r="AZ20" s="131"/>
      <c r="BA20" s="131"/>
      <c r="BB20" s="131"/>
      <c r="BC20" s="131"/>
      <c r="BD20" s="131"/>
      <c r="BE20" s="131"/>
      <c r="BF20" s="131"/>
      <c r="BG20" s="131"/>
      <c r="BH20" s="131"/>
      <c r="BI20" s="131"/>
      <c r="BJ20" s="131"/>
      <c r="BK20" s="131"/>
      <c r="BL20" s="131"/>
      <c r="BM20" s="131"/>
      <c r="BN20" s="131"/>
      <c r="BO20" s="131"/>
      <c r="BP20" s="131"/>
      <c r="BQ20" s="131"/>
      <c r="BR20" s="131"/>
      <c r="BS20" s="131"/>
      <c r="BT20" s="131"/>
      <c r="BU20" s="131"/>
      <c r="BV20" s="131"/>
      <c r="BW20" s="131"/>
      <c r="BX20" s="131"/>
      <c r="BY20" s="131"/>
      <c r="BZ20" s="131"/>
      <c r="CA20" s="131"/>
      <c r="CB20" s="131"/>
      <c r="CC20" s="131"/>
      <c r="CD20" s="131"/>
      <c r="CE20" s="131"/>
      <c r="CF20" s="131"/>
      <c r="CG20" s="131"/>
      <c r="CH20" s="131"/>
      <c r="CI20" s="131"/>
      <c r="CJ20" s="131"/>
      <c r="CK20" s="131"/>
      <c r="CL20" s="131"/>
      <c r="CM20" s="131"/>
      <c r="CN20" s="131"/>
      <c r="CO20" s="131"/>
      <c r="CP20" s="131"/>
      <c r="CQ20" s="131"/>
      <c r="CR20" s="131"/>
      <c r="CS20" s="131"/>
      <c r="CT20" s="131"/>
      <c r="CU20" s="131"/>
      <c r="CV20" s="131"/>
      <c r="CW20" s="131"/>
      <c r="CX20" s="131"/>
      <c r="CY20" s="131"/>
      <c r="CZ20" s="131"/>
      <c r="DA20" s="131"/>
      <c r="DB20" s="131"/>
      <c r="DC20" s="131"/>
      <c r="DD20" s="131"/>
      <c r="DE20" s="131"/>
      <c r="DF20" s="131"/>
      <c r="DG20" s="131"/>
      <c r="DH20" s="131"/>
      <c r="DI20" s="131"/>
      <c r="DJ20" s="131"/>
      <c r="DK20" s="131"/>
      <c r="DL20" s="131"/>
      <c r="DM20" s="131"/>
      <c r="DN20" s="131"/>
      <c r="DO20" s="131"/>
      <c r="DP20" s="131"/>
      <c r="DQ20" s="131"/>
      <c r="DR20" s="131"/>
      <c r="DS20" s="131"/>
      <c r="DT20" s="131"/>
      <c r="DU20" s="131"/>
      <c r="DV20" s="131"/>
      <c r="DW20" s="131"/>
      <c r="DX20" s="131"/>
      <c r="DY20" s="131"/>
      <c r="DZ20" s="131"/>
      <c r="EA20" s="131"/>
      <c r="EB20" s="131"/>
      <c r="EC20" s="131"/>
      <c r="ED20" s="131"/>
      <c r="EE20" s="131"/>
      <c r="EF20" s="131"/>
      <c r="EG20" s="131"/>
      <c r="EH20" s="131"/>
      <c r="EI20" s="131"/>
      <c r="EJ20" s="131"/>
      <c r="EK20" s="131"/>
      <c r="EL20" s="131"/>
      <c r="EM20" s="131"/>
      <c r="EN20" s="131"/>
      <c r="EO20" s="131"/>
      <c r="EP20" s="131"/>
      <c r="EQ20" s="131"/>
      <c r="ER20" s="131"/>
      <c r="ES20" s="131"/>
      <c r="ET20" s="131"/>
      <c r="EU20" s="131"/>
      <c r="EV20" s="131"/>
      <c r="EW20" s="131"/>
      <c r="EX20" s="131"/>
      <c r="EY20" s="131"/>
      <c r="EZ20" s="131"/>
      <c r="FA20" s="131"/>
      <c r="FB20" s="131"/>
      <c r="FC20" s="131"/>
      <c r="FD20" s="131"/>
      <c r="FE20" s="131"/>
      <c r="FF20" s="131"/>
      <c r="FG20" s="131"/>
      <c r="FH20" s="131"/>
      <c r="FI20" s="131"/>
      <c r="FJ20" s="131"/>
      <c r="FK20" s="131"/>
      <c r="FL20" s="131"/>
      <c r="FM20" s="131"/>
      <c r="FN20" s="131"/>
      <c r="FO20" s="131"/>
      <c r="FP20" s="131"/>
      <c r="FQ20" s="131"/>
      <c r="FR20" s="131"/>
      <c r="FS20" s="131"/>
      <c r="FT20" s="131"/>
      <c r="FU20" s="131"/>
      <c r="FV20" s="131"/>
      <c r="FW20" s="131"/>
      <c r="FX20" s="131"/>
      <c r="FY20" s="131"/>
      <c r="FZ20" s="131"/>
      <c r="GA20" s="131"/>
      <c r="GB20" s="131"/>
      <c r="GC20" s="131"/>
      <c r="GD20" s="131"/>
      <c r="GE20" s="131"/>
      <c r="GF20" s="131"/>
      <c r="GG20" s="131"/>
      <c r="GH20" s="131"/>
      <c r="GI20" s="131"/>
      <c r="GJ20" s="131"/>
      <c r="GK20" s="131"/>
      <c r="GL20" s="131"/>
      <c r="GM20" s="131"/>
      <c r="GN20" s="131"/>
      <c r="GO20" s="131"/>
      <c r="GP20" s="131"/>
      <c r="GQ20" s="131"/>
      <c r="GR20" s="131"/>
      <c r="GS20" s="131"/>
      <c r="GT20" s="131"/>
      <c r="GU20" s="131"/>
      <c r="GV20" s="131"/>
      <c r="GW20" s="131"/>
      <c r="GX20" s="131"/>
      <c r="GY20" s="131"/>
      <c r="GZ20" s="131"/>
      <c r="HA20" s="131"/>
      <c r="HB20" s="131"/>
      <c r="HC20" s="131"/>
      <c r="HD20" s="131"/>
      <c r="HE20" s="131"/>
      <c r="HF20" s="131"/>
      <c r="HG20" s="131"/>
      <c r="HH20" s="131"/>
      <c r="HI20" s="131"/>
      <c r="HJ20" s="131"/>
      <c r="HK20" s="131"/>
      <c r="HL20" s="131"/>
      <c r="HM20" s="131"/>
      <c r="HN20" s="131"/>
      <c r="HO20" s="131"/>
      <c r="HP20" s="131"/>
      <c r="HQ20" s="131"/>
      <c r="HR20" s="131"/>
      <c r="HS20" s="131"/>
      <c r="HT20" s="131"/>
      <c r="HU20" s="131"/>
      <c r="HV20" s="131"/>
      <c r="HW20" s="131"/>
      <c r="HX20" s="131"/>
      <c r="HY20" s="131"/>
      <c r="HZ20" s="131"/>
      <c r="IA20" s="131"/>
      <c r="IB20" s="131"/>
      <c r="IC20" s="131"/>
      <c r="ID20" s="131"/>
      <c r="IE20" s="131"/>
      <c r="IF20" s="131"/>
      <c r="IG20" s="131"/>
      <c r="IH20" s="131"/>
      <c r="II20" s="131"/>
      <c r="IJ20" s="131"/>
      <c r="IK20" s="131"/>
      <c r="IL20" s="131"/>
      <c r="IM20" s="131"/>
      <c r="IN20" s="131"/>
      <c r="IO20" s="131"/>
      <c r="IP20" s="131"/>
      <c r="IQ20" s="131"/>
      <c r="IR20" s="131"/>
      <c r="IS20" s="131"/>
      <c r="IT20" s="131"/>
      <c r="IU20" s="131"/>
      <c r="IV20" s="131"/>
      <c r="IW20" s="131"/>
      <c r="IX20" s="131"/>
      <c r="IY20" s="131"/>
      <c r="IZ20" s="131"/>
      <c r="JA20" s="131"/>
      <c r="JB20" s="131"/>
      <c r="JC20" s="131"/>
      <c r="JD20" s="131"/>
      <c r="JE20" s="131"/>
      <c r="JF20" s="131"/>
      <c r="JG20" s="131"/>
      <c r="JH20" s="131"/>
      <c r="JI20" s="131"/>
      <c r="JJ20" s="131"/>
      <c r="JK20" s="131"/>
      <c r="JL20" s="131"/>
      <c r="JM20" s="131"/>
      <c r="JN20" s="131"/>
      <c r="JO20" s="131"/>
      <c r="JP20" s="131"/>
      <c r="JQ20" s="131"/>
      <c r="JR20" s="131"/>
    </row>
    <row r="21" spans="1:278" s="25" customFormat="1" ht="122.25" customHeight="1" x14ac:dyDescent="0.25">
      <c r="A21" s="162">
        <v>5</v>
      </c>
      <c r="B21" s="165" t="s">
        <v>94</v>
      </c>
      <c r="C21" s="86" t="s">
        <v>145</v>
      </c>
      <c r="D21" s="164" t="s">
        <v>95</v>
      </c>
      <c r="E21" s="52" t="s">
        <v>146</v>
      </c>
      <c r="F21" s="62" t="s">
        <v>97</v>
      </c>
      <c r="G21" s="63" t="s">
        <v>78</v>
      </c>
      <c r="H21" s="63" t="s">
        <v>78</v>
      </c>
      <c r="I21" s="85" t="s">
        <v>78</v>
      </c>
      <c r="J21" s="85" t="s">
        <v>78</v>
      </c>
      <c r="K21" s="85" t="s">
        <v>78</v>
      </c>
      <c r="L21" s="85" t="s">
        <v>78</v>
      </c>
      <c r="M21" s="85" t="s">
        <v>78</v>
      </c>
      <c r="N21" s="85" t="s">
        <v>78</v>
      </c>
      <c r="O21" s="85" t="s">
        <v>78</v>
      </c>
      <c r="P21" s="85" t="s">
        <v>78</v>
      </c>
      <c r="Q21" s="85" t="s">
        <v>78</v>
      </c>
      <c r="R21" s="85" t="s">
        <v>78</v>
      </c>
      <c r="S21" s="85" t="s">
        <v>78</v>
      </c>
      <c r="T21" s="154" t="s">
        <v>78</v>
      </c>
      <c r="U21" s="87" t="e">
        <f t="shared" si="0"/>
        <v>#DIV/0!</v>
      </c>
      <c r="V21" s="106" t="s">
        <v>78</v>
      </c>
      <c r="W21" s="88" t="s">
        <v>131</v>
      </c>
      <c r="X21" s="41" t="s">
        <v>80</v>
      </c>
      <c r="Y21" s="131"/>
      <c r="Z21" s="131"/>
      <c r="AA21" s="131"/>
      <c r="AB21" s="131"/>
      <c r="AC21" s="131"/>
      <c r="AD21" s="131"/>
      <c r="AE21" s="131"/>
      <c r="AF21" s="131"/>
      <c r="AG21" s="131"/>
      <c r="AH21" s="131"/>
      <c r="AI21" s="131"/>
      <c r="AJ21" s="131"/>
      <c r="AK21" s="131"/>
      <c r="AL21" s="131"/>
      <c r="AM21" s="131"/>
      <c r="AN21" s="131"/>
      <c r="AO21" s="131"/>
      <c r="AP21" s="131"/>
      <c r="AQ21" s="131"/>
      <c r="AR21" s="131"/>
      <c r="AS21" s="131"/>
      <c r="AT21" s="131"/>
      <c r="AU21" s="131"/>
      <c r="AV21" s="131"/>
      <c r="AW21" s="131"/>
      <c r="AX21" s="131"/>
      <c r="AY21" s="131"/>
      <c r="AZ21" s="131"/>
      <c r="BA21" s="131"/>
      <c r="BB21" s="131"/>
      <c r="BC21" s="131"/>
      <c r="BD21" s="131"/>
      <c r="BE21" s="131"/>
      <c r="BF21" s="131"/>
      <c r="BG21" s="131"/>
      <c r="BH21" s="131"/>
      <c r="BI21" s="131"/>
      <c r="BJ21" s="131"/>
      <c r="BK21" s="131"/>
      <c r="BL21" s="131"/>
      <c r="BM21" s="131"/>
      <c r="BN21" s="131"/>
      <c r="BO21" s="131"/>
      <c r="BP21" s="131"/>
      <c r="BQ21" s="131"/>
      <c r="BR21" s="131"/>
      <c r="BS21" s="131"/>
      <c r="BT21" s="131"/>
      <c r="BU21" s="131"/>
      <c r="BV21" s="131"/>
      <c r="BW21" s="131"/>
      <c r="BX21" s="131"/>
      <c r="BY21" s="131"/>
      <c r="BZ21" s="131"/>
      <c r="CA21" s="131"/>
      <c r="CB21" s="131"/>
      <c r="CC21" s="131"/>
      <c r="CD21" s="131"/>
      <c r="CE21" s="131"/>
      <c r="CF21" s="131"/>
      <c r="CG21" s="131"/>
      <c r="CH21" s="131"/>
      <c r="CI21" s="131"/>
      <c r="CJ21" s="131"/>
      <c r="CK21" s="131"/>
      <c r="CL21" s="131"/>
      <c r="CM21" s="131"/>
      <c r="CN21" s="131"/>
      <c r="CO21" s="131"/>
      <c r="CP21" s="131"/>
      <c r="CQ21" s="131"/>
      <c r="CR21" s="131"/>
      <c r="CS21" s="131"/>
      <c r="CT21" s="131"/>
      <c r="CU21" s="131"/>
      <c r="CV21" s="131"/>
      <c r="CW21" s="131"/>
      <c r="CX21" s="131"/>
      <c r="CY21" s="131"/>
      <c r="CZ21" s="131"/>
      <c r="DA21" s="131"/>
      <c r="DB21" s="131"/>
      <c r="DC21" s="131"/>
      <c r="DD21" s="131"/>
      <c r="DE21" s="131"/>
      <c r="DF21" s="131"/>
      <c r="DG21" s="131"/>
      <c r="DH21" s="131"/>
      <c r="DI21" s="131"/>
      <c r="DJ21" s="131"/>
      <c r="DK21" s="131"/>
      <c r="DL21" s="131"/>
      <c r="DM21" s="131"/>
      <c r="DN21" s="131"/>
      <c r="DO21" s="131"/>
      <c r="DP21" s="131"/>
      <c r="DQ21" s="131"/>
      <c r="DR21" s="131"/>
      <c r="DS21" s="131"/>
      <c r="DT21" s="131"/>
      <c r="DU21" s="131"/>
      <c r="DV21" s="131"/>
      <c r="DW21" s="131"/>
      <c r="DX21" s="131"/>
      <c r="DY21" s="131"/>
      <c r="DZ21" s="131"/>
      <c r="EA21" s="131"/>
      <c r="EB21" s="131"/>
      <c r="EC21" s="131"/>
      <c r="ED21" s="131"/>
      <c r="EE21" s="131"/>
      <c r="EF21" s="131"/>
      <c r="EG21" s="131"/>
      <c r="EH21" s="131"/>
      <c r="EI21" s="131"/>
      <c r="EJ21" s="131"/>
      <c r="EK21" s="131"/>
      <c r="EL21" s="131"/>
      <c r="EM21" s="131"/>
      <c r="EN21" s="131"/>
      <c r="EO21" s="131"/>
      <c r="EP21" s="131"/>
      <c r="EQ21" s="131"/>
      <c r="ER21" s="131"/>
      <c r="ES21" s="131"/>
      <c r="ET21" s="131"/>
      <c r="EU21" s="131"/>
      <c r="EV21" s="131"/>
      <c r="EW21" s="131"/>
      <c r="EX21" s="131"/>
      <c r="EY21" s="131"/>
      <c r="EZ21" s="131"/>
      <c r="FA21" s="131"/>
      <c r="FB21" s="131"/>
      <c r="FC21" s="131"/>
      <c r="FD21" s="131"/>
      <c r="FE21" s="131"/>
      <c r="FF21" s="131"/>
      <c r="FG21" s="131"/>
      <c r="FH21" s="131"/>
      <c r="FI21" s="131"/>
      <c r="FJ21" s="131"/>
      <c r="FK21" s="131"/>
      <c r="FL21" s="131"/>
      <c r="FM21" s="131"/>
      <c r="FN21" s="131"/>
      <c r="FO21" s="131"/>
      <c r="FP21" s="131"/>
      <c r="FQ21" s="131"/>
      <c r="FR21" s="131"/>
      <c r="FS21" s="131"/>
      <c r="FT21" s="131"/>
      <c r="FU21" s="131"/>
      <c r="FV21" s="131"/>
      <c r="FW21" s="131"/>
      <c r="FX21" s="131"/>
      <c r="FY21" s="131"/>
      <c r="FZ21" s="131"/>
      <c r="GA21" s="131"/>
      <c r="GB21" s="131"/>
      <c r="GC21" s="131"/>
      <c r="GD21" s="131"/>
      <c r="GE21" s="131"/>
      <c r="GF21" s="131"/>
      <c r="GG21" s="131"/>
      <c r="GH21" s="131"/>
      <c r="GI21" s="131"/>
      <c r="GJ21" s="131"/>
      <c r="GK21" s="131"/>
      <c r="GL21" s="131"/>
      <c r="GM21" s="131"/>
      <c r="GN21" s="131"/>
      <c r="GO21" s="131"/>
      <c r="GP21" s="131"/>
      <c r="GQ21" s="131"/>
      <c r="GR21" s="131"/>
      <c r="GS21" s="131"/>
      <c r="GT21" s="131"/>
      <c r="GU21" s="131"/>
      <c r="GV21" s="131"/>
      <c r="GW21" s="131"/>
      <c r="GX21" s="131"/>
      <c r="GY21" s="131"/>
      <c r="GZ21" s="131"/>
      <c r="HA21" s="131"/>
      <c r="HB21" s="131"/>
      <c r="HC21" s="131"/>
      <c r="HD21" s="131"/>
      <c r="HE21" s="131"/>
      <c r="HF21" s="131"/>
      <c r="HG21" s="131"/>
      <c r="HH21" s="131"/>
      <c r="HI21" s="131"/>
      <c r="HJ21" s="131"/>
      <c r="HK21" s="131"/>
      <c r="HL21" s="131"/>
      <c r="HM21" s="131"/>
      <c r="HN21" s="131"/>
      <c r="HO21" s="131"/>
      <c r="HP21" s="131"/>
      <c r="HQ21" s="131"/>
      <c r="HR21" s="131"/>
      <c r="HS21" s="131"/>
      <c r="HT21" s="131"/>
      <c r="HU21" s="131"/>
      <c r="HV21" s="131"/>
      <c r="HW21" s="131"/>
      <c r="HX21" s="131"/>
      <c r="HY21" s="131"/>
      <c r="HZ21" s="131"/>
      <c r="IA21" s="131"/>
      <c r="IB21" s="131"/>
      <c r="IC21" s="131"/>
      <c r="ID21" s="131"/>
      <c r="IE21" s="131"/>
      <c r="IF21" s="131"/>
      <c r="IG21" s="131"/>
      <c r="IH21" s="131"/>
      <c r="II21" s="131"/>
      <c r="IJ21" s="131"/>
      <c r="IK21" s="131"/>
      <c r="IL21" s="131"/>
      <c r="IM21" s="131"/>
      <c r="IN21" s="131"/>
      <c r="IO21" s="131"/>
      <c r="IP21" s="131"/>
      <c r="IQ21" s="131"/>
      <c r="IR21" s="131"/>
      <c r="IS21" s="131"/>
      <c r="IT21" s="131"/>
      <c r="IU21" s="131"/>
      <c r="IV21" s="131"/>
      <c r="IW21" s="131"/>
      <c r="IX21" s="131"/>
      <c r="IY21" s="131"/>
      <c r="IZ21" s="131"/>
      <c r="JA21" s="131"/>
      <c r="JB21" s="131"/>
      <c r="JC21" s="131"/>
      <c r="JD21" s="131"/>
      <c r="JE21" s="131"/>
      <c r="JF21" s="131"/>
      <c r="JG21" s="131"/>
      <c r="JH21" s="131"/>
      <c r="JI21" s="131"/>
      <c r="JJ21" s="131"/>
      <c r="JK21" s="131"/>
      <c r="JL21" s="131"/>
      <c r="JM21" s="131"/>
      <c r="JN21" s="131"/>
      <c r="JO21" s="131"/>
      <c r="JP21" s="131"/>
      <c r="JQ21" s="131"/>
      <c r="JR21" s="131"/>
    </row>
    <row r="22" spans="1:278" s="25" customFormat="1" ht="66" customHeight="1" x14ac:dyDescent="0.25">
      <c r="A22" s="275">
        <v>6</v>
      </c>
      <c r="B22" s="331" t="s">
        <v>127</v>
      </c>
      <c r="C22" s="86" t="s">
        <v>147</v>
      </c>
      <c r="D22" s="268" t="s">
        <v>99</v>
      </c>
      <c r="E22" s="257" t="s">
        <v>146</v>
      </c>
      <c r="F22" s="160">
        <v>600</v>
      </c>
      <c r="G22" s="63" t="s">
        <v>78</v>
      </c>
      <c r="H22" s="63" t="s">
        <v>78</v>
      </c>
      <c r="I22" s="181">
        <v>100</v>
      </c>
      <c r="J22" s="181">
        <v>100</v>
      </c>
      <c r="K22" s="181">
        <v>100</v>
      </c>
      <c r="L22" s="181">
        <v>46</v>
      </c>
      <c r="M22" s="183" t="s">
        <v>78</v>
      </c>
      <c r="N22" s="181">
        <v>86</v>
      </c>
      <c r="O22" s="181">
        <v>80</v>
      </c>
      <c r="P22" s="181">
        <v>84</v>
      </c>
      <c r="Q22" s="181">
        <v>80</v>
      </c>
      <c r="R22" s="181">
        <v>80</v>
      </c>
      <c r="S22" s="181">
        <v>80</v>
      </c>
      <c r="T22" s="89">
        <v>44</v>
      </c>
      <c r="U22" s="94">
        <f>SUM(I22:T22)</f>
        <v>880</v>
      </c>
      <c r="V22" s="333">
        <f>SUM(U23,U22)</f>
        <v>972</v>
      </c>
      <c r="W22" s="167" t="s">
        <v>202</v>
      </c>
      <c r="X22" s="266" t="s">
        <v>80</v>
      </c>
      <c r="Y22" s="131"/>
      <c r="Z22" s="131"/>
      <c r="AA22" s="131"/>
      <c r="AB22" s="131"/>
      <c r="AC22" s="131"/>
      <c r="AD22" s="131"/>
      <c r="AE22" s="131"/>
      <c r="AF22" s="131"/>
      <c r="AG22" s="131"/>
      <c r="AH22" s="131"/>
      <c r="AI22" s="131"/>
      <c r="AJ22" s="131"/>
      <c r="AK22" s="131"/>
      <c r="AL22" s="131"/>
      <c r="AM22" s="131"/>
      <c r="AN22" s="131"/>
      <c r="AO22" s="131"/>
      <c r="AP22" s="131"/>
      <c r="AQ22" s="131"/>
      <c r="AR22" s="131"/>
      <c r="AS22" s="131"/>
      <c r="AT22" s="131"/>
      <c r="AU22" s="131"/>
      <c r="AV22" s="131"/>
      <c r="AW22" s="131"/>
      <c r="AX22" s="131"/>
      <c r="AY22" s="131"/>
      <c r="AZ22" s="131"/>
      <c r="BA22" s="131"/>
      <c r="BB22" s="131"/>
      <c r="BC22" s="131"/>
      <c r="BD22" s="131"/>
      <c r="BE22" s="131"/>
      <c r="BF22" s="131"/>
      <c r="BG22" s="131"/>
      <c r="BH22" s="131"/>
      <c r="BI22" s="131"/>
      <c r="BJ22" s="131"/>
      <c r="BK22" s="131"/>
      <c r="BL22" s="131"/>
      <c r="BM22" s="131"/>
      <c r="BN22" s="131"/>
      <c r="BO22" s="131"/>
      <c r="BP22" s="131"/>
      <c r="BQ22" s="131"/>
      <c r="BR22" s="131"/>
      <c r="BS22" s="131"/>
      <c r="BT22" s="131"/>
      <c r="BU22" s="131"/>
      <c r="BV22" s="131"/>
      <c r="BW22" s="131"/>
      <c r="BX22" s="131"/>
      <c r="BY22" s="131"/>
      <c r="BZ22" s="131"/>
      <c r="CA22" s="131"/>
      <c r="CB22" s="131"/>
      <c r="CC22" s="131"/>
      <c r="CD22" s="131"/>
      <c r="CE22" s="131"/>
      <c r="CF22" s="131"/>
      <c r="CG22" s="131"/>
      <c r="CH22" s="131"/>
      <c r="CI22" s="131"/>
      <c r="CJ22" s="131"/>
      <c r="CK22" s="131"/>
      <c r="CL22" s="131"/>
      <c r="CM22" s="131"/>
      <c r="CN22" s="131"/>
      <c r="CO22" s="131"/>
      <c r="CP22" s="131"/>
      <c r="CQ22" s="131"/>
      <c r="CR22" s="131"/>
      <c r="CS22" s="131"/>
      <c r="CT22" s="131"/>
      <c r="CU22" s="131"/>
      <c r="CV22" s="131"/>
      <c r="CW22" s="131"/>
      <c r="CX22" s="131"/>
      <c r="CY22" s="131"/>
      <c r="CZ22" s="131"/>
      <c r="DA22" s="131"/>
      <c r="DB22" s="131"/>
      <c r="DC22" s="131"/>
      <c r="DD22" s="131"/>
      <c r="DE22" s="131"/>
      <c r="DF22" s="131"/>
      <c r="DG22" s="131"/>
      <c r="DH22" s="131"/>
      <c r="DI22" s="131"/>
      <c r="DJ22" s="131"/>
      <c r="DK22" s="131"/>
      <c r="DL22" s="131"/>
      <c r="DM22" s="131"/>
      <c r="DN22" s="131"/>
      <c r="DO22" s="131"/>
      <c r="DP22" s="131"/>
      <c r="DQ22" s="131"/>
      <c r="DR22" s="131"/>
      <c r="DS22" s="131"/>
      <c r="DT22" s="131"/>
      <c r="DU22" s="131"/>
      <c r="DV22" s="131"/>
      <c r="DW22" s="131"/>
      <c r="DX22" s="131"/>
      <c r="DY22" s="131"/>
      <c r="DZ22" s="131"/>
      <c r="EA22" s="131"/>
      <c r="EB22" s="131"/>
      <c r="EC22" s="131"/>
      <c r="ED22" s="131"/>
      <c r="EE22" s="131"/>
      <c r="EF22" s="131"/>
      <c r="EG22" s="131"/>
      <c r="EH22" s="131"/>
      <c r="EI22" s="131"/>
      <c r="EJ22" s="131"/>
      <c r="EK22" s="131"/>
      <c r="EL22" s="131"/>
      <c r="EM22" s="131"/>
      <c r="EN22" s="131"/>
      <c r="EO22" s="131"/>
      <c r="EP22" s="131"/>
      <c r="EQ22" s="131"/>
      <c r="ER22" s="131"/>
      <c r="ES22" s="131"/>
      <c r="ET22" s="131"/>
      <c r="EU22" s="131"/>
      <c r="EV22" s="131"/>
      <c r="EW22" s="131"/>
      <c r="EX22" s="131"/>
      <c r="EY22" s="131"/>
      <c r="EZ22" s="131"/>
      <c r="FA22" s="131"/>
      <c r="FB22" s="131"/>
      <c r="FC22" s="131"/>
      <c r="FD22" s="131"/>
      <c r="FE22" s="131"/>
      <c r="FF22" s="131"/>
      <c r="FG22" s="131"/>
      <c r="FH22" s="131"/>
      <c r="FI22" s="131"/>
      <c r="FJ22" s="131"/>
      <c r="FK22" s="131"/>
      <c r="FL22" s="131"/>
      <c r="FM22" s="131"/>
      <c r="FN22" s="131"/>
      <c r="FO22" s="131"/>
      <c r="FP22" s="131"/>
      <c r="FQ22" s="131"/>
      <c r="FR22" s="131"/>
      <c r="FS22" s="131"/>
      <c r="FT22" s="131"/>
      <c r="FU22" s="131"/>
      <c r="FV22" s="131"/>
      <c r="FW22" s="131"/>
      <c r="FX22" s="131"/>
      <c r="FY22" s="131"/>
      <c r="FZ22" s="131"/>
      <c r="GA22" s="131"/>
      <c r="GB22" s="131"/>
      <c r="GC22" s="131"/>
      <c r="GD22" s="131"/>
      <c r="GE22" s="131"/>
      <c r="GF22" s="131"/>
      <c r="GG22" s="131"/>
      <c r="GH22" s="131"/>
      <c r="GI22" s="131"/>
      <c r="GJ22" s="131"/>
      <c r="GK22" s="131"/>
      <c r="GL22" s="131"/>
      <c r="GM22" s="131"/>
      <c r="GN22" s="131"/>
      <c r="GO22" s="131"/>
      <c r="GP22" s="131"/>
      <c r="GQ22" s="131"/>
      <c r="GR22" s="131"/>
      <c r="GS22" s="131"/>
      <c r="GT22" s="131"/>
      <c r="GU22" s="131"/>
      <c r="GV22" s="131"/>
      <c r="GW22" s="131"/>
      <c r="GX22" s="131"/>
      <c r="GY22" s="131"/>
      <c r="GZ22" s="131"/>
      <c r="HA22" s="131"/>
      <c r="HB22" s="131"/>
      <c r="HC22" s="131"/>
      <c r="HD22" s="131"/>
      <c r="HE22" s="131"/>
      <c r="HF22" s="131"/>
      <c r="HG22" s="131"/>
      <c r="HH22" s="131"/>
      <c r="HI22" s="131"/>
      <c r="HJ22" s="131"/>
      <c r="HK22" s="131"/>
      <c r="HL22" s="131"/>
      <c r="HM22" s="131"/>
      <c r="HN22" s="131"/>
      <c r="HO22" s="131"/>
      <c r="HP22" s="131"/>
      <c r="HQ22" s="131"/>
      <c r="HR22" s="131"/>
      <c r="HS22" s="131"/>
      <c r="HT22" s="131"/>
      <c r="HU22" s="131"/>
      <c r="HV22" s="131"/>
      <c r="HW22" s="131"/>
      <c r="HX22" s="131"/>
      <c r="HY22" s="131"/>
      <c r="HZ22" s="131"/>
      <c r="IA22" s="131"/>
      <c r="IB22" s="131"/>
      <c r="IC22" s="131"/>
      <c r="ID22" s="131"/>
      <c r="IE22" s="131"/>
      <c r="IF22" s="131"/>
      <c r="IG22" s="131"/>
      <c r="IH22" s="131"/>
      <c r="II22" s="131"/>
      <c r="IJ22" s="131"/>
      <c r="IK22" s="131"/>
      <c r="IL22" s="131"/>
      <c r="IM22" s="131"/>
      <c r="IN22" s="131"/>
      <c r="IO22" s="131"/>
      <c r="IP22" s="131"/>
      <c r="IQ22" s="131"/>
      <c r="IR22" s="131"/>
      <c r="IS22" s="131"/>
      <c r="IT22" s="131"/>
      <c r="IU22" s="131"/>
      <c r="IV22" s="131"/>
      <c r="IW22" s="131"/>
      <c r="IX22" s="131"/>
      <c r="IY22" s="131"/>
      <c r="IZ22" s="131"/>
      <c r="JA22" s="131"/>
      <c r="JB22" s="131"/>
      <c r="JC22" s="131"/>
      <c r="JD22" s="131"/>
      <c r="JE22" s="131"/>
      <c r="JF22" s="131"/>
      <c r="JG22" s="131"/>
      <c r="JH22" s="131"/>
      <c r="JI22" s="131"/>
      <c r="JJ22" s="131"/>
      <c r="JK22" s="131"/>
      <c r="JL22" s="131"/>
      <c r="JM22" s="131"/>
      <c r="JN22" s="131"/>
      <c r="JO22" s="131"/>
      <c r="JP22" s="131"/>
      <c r="JQ22" s="131"/>
      <c r="JR22" s="131"/>
    </row>
    <row r="23" spans="1:278" s="25" customFormat="1" ht="66" customHeight="1" thickBot="1" x14ac:dyDescent="0.3">
      <c r="A23" s="276"/>
      <c r="B23" s="332"/>
      <c r="C23" s="86" t="s">
        <v>148</v>
      </c>
      <c r="D23" s="269"/>
      <c r="E23" s="257"/>
      <c r="F23" s="160">
        <v>535</v>
      </c>
      <c r="G23" s="63" t="s">
        <v>78</v>
      </c>
      <c r="H23" s="63" t="s">
        <v>78</v>
      </c>
      <c r="I23" s="182" t="s">
        <v>78</v>
      </c>
      <c r="J23" s="182" t="s">
        <v>78</v>
      </c>
      <c r="K23" s="182" t="s">
        <v>78</v>
      </c>
      <c r="L23" s="182" t="s">
        <v>78</v>
      </c>
      <c r="M23" s="184" t="s">
        <v>78</v>
      </c>
      <c r="N23" s="182">
        <v>9</v>
      </c>
      <c r="O23" s="182">
        <v>15</v>
      </c>
      <c r="P23" s="182">
        <v>16</v>
      </c>
      <c r="Q23" s="182">
        <v>12</v>
      </c>
      <c r="R23" s="182">
        <v>16</v>
      </c>
      <c r="S23" s="182">
        <v>12</v>
      </c>
      <c r="T23" s="155">
        <v>12</v>
      </c>
      <c r="U23" s="166">
        <f>SUM(I23:T23)</f>
        <v>92</v>
      </c>
      <c r="V23" s="334"/>
      <c r="W23" s="167" t="s">
        <v>203</v>
      </c>
      <c r="X23" s="267"/>
      <c r="Y23" s="131"/>
      <c r="Z23" s="131"/>
      <c r="AA23" s="131"/>
      <c r="AB23" s="131"/>
      <c r="AC23" s="131"/>
      <c r="AD23" s="131"/>
      <c r="AE23" s="131"/>
      <c r="AF23" s="131"/>
      <c r="AG23" s="131"/>
      <c r="AH23" s="131"/>
      <c r="AI23" s="131"/>
      <c r="AJ23" s="131"/>
      <c r="AK23" s="131"/>
      <c r="AL23" s="131"/>
      <c r="AM23" s="131"/>
      <c r="AN23" s="131"/>
      <c r="AO23" s="131"/>
      <c r="AP23" s="131"/>
      <c r="AQ23" s="131"/>
      <c r="AR23" s="131"/>
      <c r="AS23" s="131"/>
      <c r="AT23" s="131"/>
      <c r="AU23" s="131"/>
      <c r="AV23" s="131"/>
      <c r="AW23" s="131"/>
      <c r="AX23" s="131"/>
      <c r="AY23" s="131"/>
      <c r="AZ23" s="131"/>
      <c r="BA23" s="131"/>
      <c r="BB23" s="131"/>
      <c r="BC23" s="131"/>
      <c r="BD23" s="131"/>
      <c r="BE23" s="131"/>
      <c r="BF23" s="131"/>
      <c r="BG23" s="131"/>
      <c r="BH23" s="131"/>
      <c r="BI23" s="131"/>
      <c r="BJ23" s="131"/>
      <c r="BK23" s="131"/>
      <c r="BL23" s="131"/>
      <c r="BM23" s="131"/>
      <c r="BN23" s="131"/>
      <c r="BO23" s="131"/>
      <c r="BP23" s="131"/>
      <c r="BQ23" s="131"/>
      <c r="BR23" s="131"/>
      <c r="BS23" s="131"/>
      <c r="BT23" s="131"/>
      <c r="BU23" s="131"/>
      <c r="BV23" s="131"/>
      <c r="BW23" s="131"/>
      <c r="BX23" s="131"/>
      <c r="BY23" s="131"/>
      <c r="BZ23" s="131"/>
      <c r="CA23" s="131"/>
      <c r="CB23" s="131"/>
      <c r="CC23" s="131"/>
      <c r="CD23" s="131"/>
      <c r="CE23" s="131"/>
      <c r="CF23" s="131"/>
      <c r="CG23" s="131"/>
      <c r="CH23" s="131"/>
      <c r="CI23" s="131"/>
      <c r="CJ23" s="131"/>
      <c r="CK23" s="131"/>
      <c r="CL23" s="131"/>
      <c r="CM23" s="131"/>
      <c r="CN23" s="131"/>
      <c r="CO23" s="131"/>
      <c r="CP23" s="131"/>
      <c r="CQ23" s="131"/>
      <c r="CR23" s="131"/>
      <c r="CS23" s="131"/>
      <c r="CT23" s="131"/>
      <c r="CU23" s="131"/>
      <c r="CV23" s="131"/>
      <c r="CW23" s="131"/>
      <c r="CX23" s="131"/>
      <c r="CY23" s="131"/>
      <c r="CZ23" s="131"/>
      <c r="DA23" s="131"/>
      <c r="DB23" s="131"/>
      <c r="DC23" s="131"/>
      <c r="DD23" s="131"/>
      <c r="DE23" s="131"/>
      <c r="DF23" s="131"/>
      <c r="DG23" s="131"/>
      <c r="DH23" s="131"/>
      <c r="DI23" s="131"/>
      <c r="DJ23" s="131"/>
      <c r="DK23" s="131"/>
      <c r="DL23" s="131"/>
      <c r="DM23" s="131"/>
      <c r="DN23" s="131"/>
      <c r="DO23" s="131"/>
      <c r="DP23" s="131"/>
      <c r="DQ23" s="131"/>
      <c r="DR23" s="131"/>
      <c r="DS23" s="131"/>
      <c r="DT23" s="131"/>
      <c r="DU23" s="131"/>
      <c r="DV23" s="131"/>
      <c r="DW23" s="131"/>
      <c r="DX23" s="131"/>
      <c r="DY23" s="131"/>
      <c r="DZ23" s="131"/>
      <c r="EA23" s="131"/>
      <c r="EB23" s="131"/>
      <c r="EC23" s="131"/>
      <c r="ED23" s="131"/>
      <c r="EE23" s="131"/>
      <c r="EF23" s="131"/>
      <c r="EG23" s="131"/>
      <c r="EH23" s="131"/>
      <c r="EI23" s="131"/>
      <c r="EJ23" s="131"/>
      <c r="EK23" s="131"/>
      <c r="EL23" s="131"/>
      <c r="EM23" s="131"/>
      <c r="EN23" s="131"/>
      <c r="EO23" s="131"/>
      <c r="EP23" s="131"/>
      <c r="EQ23" s="131"/>
      <c r="ER23" s="131"/>
      <c r="ES23" s="131"/>
      <c r="ET23" s="131"/>
      <c r="EU23" s="131"/>
      <c r="EV23" s="131"/>
      <c r="EW23" s="131"/>
      <c r="EX23" s="131"/>
      <c r="EY23" s="131"/>
      <c r="EZ23" s="131"/>
      <c r="FA23" s="131"/>
      <c r="FB23" s="131"/>
      <c r="FC23" s="131"/>
      <c r="FD23" s="131"/>
      <c r="FE23" s="131"/>
      <c r="FF23" s="131"/>
      <c r="FG23" s="131"/>
      <c r="FH23" s="131"/>
      <c r="FI23" s="131"/>
      <c r="FJ23" s="131"/>
      <c r="FK23" s="131"/>
      <c r="FL23" s="131"/>
      <c r="FM23" s="131"/>
      <c r="FN23" s="131"/>
      <c r="FO23" s="131"/>
      <c r="FP23" s="131"/>
      <c r="FQ23" s="131"/>
      <c r="FR23" s="131"/>
      <c r="FS23" s="131"/>
      <c r="FT23" s="131"/>
      <c r="FU23" s="131"/>
      <c r="FV23" s="131"/>
      <c r="FW23" s="131"/>
      <c r="FX23" s="131"/>
      <c r="FY23" s="131"/>
      <c r="FZ23" s="131"/>
      <c r="GA23" s="131"/>
      <c r="GB23" s="131"/>
      <c r="GC23" s="131"/>
      <c r="GD23" s="131"/>
      <c r="GE23" s="131"/>
      <c r="GF23" s="131"/>
      <c r="GG23" s="131"/>
      <c r="GH23" s="131"/>
      <c r="GI23" s="131"/>
      <c r="GJ23" s="131"/>
      <c r="GK23" s="131"/>
      <c r="GL23" s="131"/>
      <c r="GM23" s="131"/>
      <c r="GN23" s="131"/>
      <c r="GO23" s="131"/>
      <c r="GP23" s="131"/>
      <c r="GQ23" s="131"/>
      <c r="GR23" s="131"/>
      <c r="GS23" s="131"/>
      <c r="GT23" s="131"/>
      <c r="GU23" s="131"/>
      <c r="GV23" s="131"/>
      <c r="GW23" s="131"/>
      <c r="GX23" s="131"/>
      <c r="GY23" s="131"/>
      <c r="GZ23" s="131"/>
      <c r="HA23" s="131"/>
      <c r="HB23" s="131"/>
      <c r="HC23" s="131"/>
      <c r="HD23" s="131"/>
      <c r="HE23" s="131"/>
      <c r="HF23" s="131"/>
      <c r="HG23" s="131"/>
      <c r="HH23" s="131"/>
      <c r="HI23" s="131"/>
      <c r="HJ23" s="131"/>
      <c r="HK23" s="131"/>
      <c r="HL23" s="131"/>
      <c r="HM23" s="131"/>
      <c r="HN23" s="131"/>
      <c r="HO23" s="131"/>
      <c r="HP23" s="131"/>
      <c r="HQ23" s="131"/>
      <c r="HR23" s="131"/>
      <c r="HS23" s="131"/>
      <c r="HT23" s="131"/>
      <c r="HU23" s="131"/>
      <c r="HV23" s="131"/>
      <c r="HW23" s="131"/>
      <c r="HX23" s="131"/>
      <c r="HY23" s="131"/>
      <c r="HZ23" s="131"/>
      <c r="IA23" s="131"/>
      <c r="IB23" s="131"/>
      <c r="IC23" s="131"/>
      <c r="ID23" s="131"/>
      <c r="IE23" s="131"/>
      <c r="IF23" s="131"/>
      <c r="IG23" s="131"/>
      <c r="IH23" s="131"/>
      <c r="II23" s="131"/>
      <c r="IJ23" s="131"/>
      <c r="IK23" s="131"/>
      <c r="IL23" s="131"/>
      <c r="IM23" s="131"/>
      <c r="IN23" s="131"/>
      <c r="IO23" s="131"/>
      <c r="IP23" s="131"/>
      <c r="IQ23" s="131"/>
      <c r="IR23" s="131"/>
      <c r="IS23" s="131"/>
      <c r="IT23" s="131"/>
      <c r="IU23" s="131"/>
      <c r="IV23" s="131"/>
      <c r="IW23" s="131"/>
      <c r="IX23" s="131"/>
      <c r="IY23" s="131"/>
      <c r="IZ23" s="131"/>
      <c r="JA23" s="131"/>
      <c r="JB23" s="131"/>
      <c r="JC23" s="131"/>
      <c r="JD23" s="131"/>
      <c r="JE23" s="131"/>
      <c r="JF23" s="131"/>
      <c r="JG23" s="131"/>
      <c r="JH23" s="131"/>
      <c r="JI23" s="131"/>
      <c r="JJ23" s="131"/>
      <c r="JK23" s="131"/>
      <c r="JL23" s="131"/>
      <c r="JM23" s="131"/>
      <c r="JN23" s="131"/>
      <c r="JO23" s="131"/>
      <c r="JP23" s="131"/>
      <c r="JQ23" s="131"/>
      <c r="JR23" s="131"/>
    </row>
    <row r="24" spans="1:278" s="108" customFormat="1" ht="72.75" customHeight="1" thickBot="1" x14ac:dyDescent="0.25">
      <c r="A24" s="327" t="s">
        <v>204</v>
      </c>
      <c r="B24" s="328"/>
      <c r="C24" s="328"/>
      <c r="D24" s="328"/>
      <c r="E24" s="328"/>
      <c r="F24" s="328"/>
      <c r="G24" s="328"/>
      <c r="H24" s="328"/>
      <c r="I24" s="328"/>
      <c r="J24" s="328"/>
      <c r="K24" s="328"/>
      <c r="L24" s="328"/>
      <c r="M24" s="328"/>
      <c r="N24" s="328"/>
      <c r="O24" s="328"/>
      <c r="P24" s="328"/>
      <c r="Q24" s="328"/>
      <c r="R24" s="328"/>
      <c r="S24" s="328"/>
      <c r="T24" s="328"/>
      <c r="U24" s="328"/>
      <c r="V24" s="328"/>
      <c r="W24" s="329"/>
      <c r="X24" s="330"/>
    </row>
    <row r="25" spans="1:278" s="108" customFormat="1" x14ac:dyDescent="0.2">
      <c r="B25" s="109"/>
      <c r="D25" s="109"/>
      <c r="X25" s="111"/>
    </row>
    <row r="26" spans="1:278" s="108" customFormat="1" x14ac:dyDescent="0.2">
      <c r="B26" s="109"/>
      <c r="D26" s="109"/>
      <c r="X26" s="111"/>
    </row>
    <row r="27" spans="1:278" s="108" customFormat="1" x14ac:dyDescent="0.2">
      <c r="B27" s="109"/>
      <c r="D27" s="109"/>
      <c r="X27" s="111"/>
    </row>
    <row r="28" spans="1:278" s="108" customFormat="1" x14ac:dyDescent="0.2">
      <c r="B28" s="109"/>
      <c r="D28" s="109"/>
      <c r="X28" s="111"/>
    </row>
    <row r="29" spans="1:278" s="108" customFormat="1" x14ac:dyDescent="0.2">
      <c r="B29" s="109"/>
      <c r="D29" s="109"/>
      <c r="X29" s="111"/>
    </row>
    <row r="30" spans="1:278" s="108" customFormat="1" x14ac:dyDescent="0.2">
      <c r="B30" s="109"/>
      <c r="D30" s="109"/>
      <c r="X30" s="111"/>
    </row>
    <row r="31" spans="1:278" s="108" customFormat="1" x14ac:dyDescent="0.2">
      <c r="B31" s="109"/>
      <c r="D31" s="109"/>
      <c r="X31" s="111"/>
    </row>
    <row r="32" spans="1:278" s="108" customFormat="1" x14ac:dyDescent="0.2">
      <c r="B32" s="109"/>
      <c r="D32" s="109"/>
      <c r="X32" s="111"/>
    </row>
    <row r="33" spans="2:24" s="108" customFormat="1" x14ac:dyDescent="0.2">
      <c r="B33" s="109"/>
      <c r="D33" s="109"/>
      <c r="X33" s="111"/>
    </row>
    <row r="34" spans="2:24" s="108" customFormat="1" x14ac:dyDescent="0.2">
      <c r="B34" s="109"/>
      <c r="D34" s="109"/>
      <c r="X34" s="111"/>
    </row>
    <row r="35" spans="2:24" s="108" customFormat="1" x14ac:dyDescent="0.2">
      <c r="B35" s="109"/>
      <c r="D35" s="109"/>
      <c r="X35" s="111"/>
    </row>
    <row r="36" spans="2:24" s="108" customFormat="1" x14ac:dyDescent="0.2">
      <c r="B36" s="109"/>
      <c r="D36" s="109"/>
      <c r="X36" s="111"/>
    </row>
    <row r="37" spans="2:24" s="108" customFormat="1" x14ac:dyDescent="0.2">
      <c r="B37" s="109"/>
      <c r="D37" s="109"/>
      <c r="X37" s="111"/>
    </row>
    <row r="38" spans="2:24" s="108" customFormat="1" x14ac:dyDescent="0.2">
      <c r="B38" s="109"/>
      <c r="D38" s="109"/>
      <c r="X38" s="111"/>
    </row>
    <row r="39" spans="2:24" s="108" customFormat="1" x14ac:dyDescent="0.2">
      <c r="B39" s="109"/>
      <c r="D39" s="109"/>
      <c r="X39" s="111"/>
    </row>
    <row r="40" spans="2:24" s="108" customFormat="1" x14ac:dyDescent="0.2">
      <c r="B40" s="109"/>
      <c r="D40" s="109"/>
      <c r="X40" s="111"/>
    </row>
    <row r="41" spans="2:24" s="108" customFormat="1" x14ac:dyDescent="0.2">
      <c r="B41" s="109"/>
      <c r="D41" s="109"/>
      <c r="X41" s="111"/>
    </row>
    <row r="42" spans="2:24" s="108" customFormat="1" x14ac:dyDescent="0.2">
      <c r="B42" s="109"/>
      <c r="D42" s="109"/>
      <c r="X42" s="111"/>
    </row>
    <row r="43" spans="2:24" s="108" customFormat="1" x14ac:dyDescent="0.2">
      <c r="B43" s="109"/>
      <c r="D43" s="109"/>
      <c r="X43" s="111"/>
    </row>
    <row r="44" spans="2:24" s="108" customFormat="1" x14ac:dyDescent="0.2">
      <c r="B44" s="109"/>
      <c r="D44" s="109"/>
      <c r="X44" s="111"/>
    </row>
    <row r="45" spans="2:24" s="108" customFormat="1" x14ac:dyDescent="0.2">
      <c r="B45" s="109"/>
      <c r="D45" s="109"/>
      <c r="X45" s="111"/>
    </row>
    <row r="46" spans="2:24" s="108" customFormat="1" x14ac:dyDescent="0.2">
      <c r="B46" s="109"/>
      <c r="D46" s="109"/>
      <c r="X46" s="111"/>
    </row>
    <row r="47" spans="2:24" s="108" customFormat="1" x14ac:dyDescent="0.2">
      <c r="B47" s="109"/>
      <c r="D47" s="109"/>
      <c r="X47" s="111"/>
    </row>
    <row r="48" spans="2:24" s="108" customFormat="1" x14ac:dyDescent="0.2">
      <c r="B48" s="109"/>
      <c r="D48" s="109"/>
      <c r="X48" s="111"/>
    </row>
    <row r="49" spans="2:24" s="108" customFormat="1" x14ac:dyDescent="0.2">
      <c r="B49" s="109"/>
      <c r="D49" s="109"/>
      <c r="X49" s="111"/>
    </row>
    <row r="50" spans="2:24" s="108" customFormat="1" x14ac:dyDescent="0.2">
      <c r="B50" s="109"/>
      <c r="D50" s="109"/>
      <c r="X50" s="111"/>
    </row>
    <row r="51" spans="2:24" s="108" customFormat="1" x14ac:dyDescent="0.2">
      <c r="B51" s="109"/>
      <c r="D51" s="109"/>
      <c r="X51" s="111"/>
    </row>
    <row r="52" spans="2:24" s="108" customFormat="1" x14ac:dyDescent="0.2">
      <c r="B52" s="109"/>
      <c r="D52" s="109"/>
      <c r="X52" s="111"/>
    </row>
    <row r="53" spans="2:24" s="108" customFormat="1" x14ac:dyDescent="0.2">
      <c r="B53" s="109"/>
      <c r="D53" s="109"/>
      <c r="X53" s="111"/>
    </row>
    <row r="54" spans="2:24" s="108" customFormat="1" x14ac:dyDescent="0.2">
      <c r="B54" s="109"/>
      <c r="D54" s="109"/>
      <c r="X54" s="111"/>
    </row>
    <row r="55" spans="2:24" s="108" customFormat="1" x14ac:dyDescent="0.2">
      <c r="B55" s="109"/>
      <c r="D55" s="109"/>
      <c r="X55" s="111"/>
    </row>
    <row r="56" spans="2:24" s="108" customFormat="1" x14ac:dyDescent="0.2">
      <c r="B56" s="109"/>
      <c r="D56" s="109"/>
      <c r="X56" s="111"/>
    </row>
    <row r="57" spans="2:24" s="108" customFormat="1" x14ac:dyDescent="0.2">
      <c r="B57" s="109"/>
      <c r="D57" s="109"/>
      <c r="X57" s="111"/>
    </row>
    <row r="58" spans="2:24" s="108" customFormat="1" x14ac:dyDescent="0.2">
      <c r="B58" s="109"/>
      <c r="D58" s="109"/>
      <c r="X58" s="111"/>
    </row>
    <row r="59" spans="2:24" s="108" customFormat="1" x14ac:dyDescent="0.2">
      <c r="B59" s="109"/>
      <c r="D59" s="109"/>
      <c r="X59" s="111"/>
    </row>
    <row r="60" spans="2:24" s="108" customFormat="1" x14ac:dyDescent="0.2">
      <c r="B60" s="109"/>
      <c r="D60" s="109"/>
      <c r="X60" s="111"/>
    </row>
    <row r="61" spans="2:24" s="108" customFormat="1" x14ac:dyDescent="0.2">
      <c r="B61" s="109"/>
      <c r="D61" s="109"/>
      <c r="X61" s="111"/>
    </row>
    <row r="62" spans="2:24" s="108" customFormat="1" x14ac:dyDescent="0.2">
      <c r="B62" s="109"/>
      <c r="D62" s="109"/>
      <c r="X62" s="111"/>
    </row>
    <row r="63" spans="2:24" s="108" customFormat="1" x14ac:dyDescent="0.2">
      <c r="B63" s="109"/>
      <c r="D63" s="109"/>
      <c r="X63" s="111"/>
    </row>
    <row r="64" spans="2:24" s="108" customFormat="1" x14ac:dyDescent="0.2">
      <c r="B64" s="109"/>
      <c r="D64" s="109"/>
      <c r="X64" s="111"/>
    </row>
    <row r="65" spans="2:24" s="108" customFormat="1" x14ac:dyDescent="0.2">
      <c r="B65" s="109"/>
      <c r="D65" s="109"/>
      <c r="X65" s="111"/>
    </row>
    <row r="66" spans="2:24" s="108" customFormat="1" x14ac:dyDescent="0.2">
      <c r="B66" s="109"/>
      <c r="D66" s="109"/>
      <c r="X66" s="111"/>
    </row>
    <row r="67" spans="2:24" s="108" customFormat="1" x14ac:dyDescent="0.2">
      <c r="B67" s="109"/>
      <c r="D67" s="109"/>
      <c r="X67" s="111"/>
    </row>
    <row r="68" spans="2:24" s="108" customFormat="1" x14ac:dyDescent="0.2">
      <c r="B68" s="109"/>
      <c r="D68" s="109"/>
      <c r="X68" s="111"/>
    </row>
    <row r="69" spans="2:24" s="108" customFormat="1" x14ac:dyDescent="0.2">
      <c r="B69" s="109"/>
      <c r="D69" s="109"/>
      <c r="X69" s="111"/>
    </row>
    <row r="70" spans="2:24" s="108" customFormat="1" x14ac:dyDescent="0.2">
      <c r="B70" s="109"/>
      <c r="D70" s="109"/>
      <c r="X70" s="111"/>
    </row>
    <row r="71" spans="2:24" s="108" customFormat="1" x14ac:dyDescent="0.2">
      <c r="B71" s="109"/>
      <c r="D71" s="109"/>
      <c r="X71" s="111"/>
    </row>
    <row r="72" spans="2:24" s="108" customFormat="1" x14ac:dyDescent="0.2">
      <c r="B72" s="109"/>
      <c r="D72" s="109"/>
      <c r="X72" s="111"/>
    </row>
    <row r="73" spans="2:24" s="108" customFormat="1" x14ac:dyDescent="0.2">
      <c r="B73" s="109"/>
      <c r="D73" s="109"/>
      <c r="X73" s="111"/>
    </row>
    <row r="74" spans="2:24" s="108" customFormat="1" x14ac:dyDescent="0.2">
      <c r="B74" s="109"/>
      <c r="D74" s="109"/>
      <c r="X74" s="111"/>
    </row>
    <row r="75" spans="2:24" s="108" customFormat="1" x14ac:dyDescent="0.2">
      <c r="B75" s="109"/>
      <c r="D75" s="109"/>
      <c r="X75" s="111"/>
    </row>
    <row r="76" spans="2:24" s="108" customFormat="1" x14ac:dyDescent="0.2">
      <c r="B76" s="109"/>
      <c r="D76" s="109"/>
      <c r="X76" s="111"/>
    </row>
    <row r="77" spans="2:24" s="108" customFormat="1" x14ac:dyDescent="0.2">
      <c r="B77" s="109"/>
      <c r="D77" s="109"/>
      <c r="X77" s="111"/>
    </row>
    <row r="78" spans="2:24" s="108" customFormat="1" x14ac:dyDescent="0.2">
      <c r="B78" s="109"/>
      <c r="D78" s="109"/>
      <c r="X78" s="111"/>
    </row>
    <row r="79" spans="2:24" s="108" customFormat="1" x14ac:dyDescent="0.2">
      <c r="B79" s="109"/>
      <c r="D79" s="109"/>
      <c r="X79" s="111"/>
    </row>
    <row r="80" spans="2:24" s="108" customFormat="1" x14ac:dyDescent="0.2">
      <c r="B80" s="109"/>
      <c r="D80" s="109"/>
      <c r="X80" s="111"/>
    </row>
    <row r="81" spans="2:24" s="108" customFormat="1" x14ac:dyDescent="0.2">
      <c r="B81" s="109"/>
      <c r="D81" s="109"/>
      <c r="X81" s="111"/>
    </row>
    <row r="82" spans="2:24" s="108" customFormat="1" x14ac:dyDescent="0.2">
      <c r="B82" s="109"/>
      <c r="D82" s="109"/>
      <c r="X82" s="111"/>
    </row>
    <row r="83" spans="2:24" s="108" customFormat="1" x14ac:dyDescent="0.2">
      <c r="B83" s="109"/>
      <c r="D83" s="109"/>
      <c r="X83" s="111"/>
    </row>
    <row r="84" spans="2:24" s="108" customFormat="1" x14ac:dyDescent="0.2">
      <c r="B84" s="109"/>
      <c r="D84" s="109"/>
      <c r="X84" s="111"/>
    </row>
    <row r="85" spans="2:24" s="108" customFormat="1" x14ac:dyDescent="0.2">
      <c r="B85" s="109"/>
      <c r="D85" s="109"/>
      <c r="X85" s="111"/>
    </row>
    <row r="86" spans="2:24" s="108" customFormat="1" x14ac:dyDescent="0.2">
      <c r="B86" s="109"/>
      <c r="D86" s="109"/>
      <c r="X86" s="111"/>
    </row>
    <row r="87" spans="2:24" s="108" customFormat="1" x14ac:dyDescent="0.2">
      <c r="B87" s="109"/>
      <c r="D87" s="109"/>
      <c r="X87" s="111"/>
    </row>
    <row r="88" spans="2:24" s="108" customFormat="1" x14ac:dyDescent="0.2">
      <c r="B88" s="109"/>
      <c r="D88" s="109"/>
      <c r="X88" s="111"/>
    </row>
    <row r="89" spans="2:24" s="108" customFormat="1" x14ac:dyDescent="0.2">
      <c r="B89" s="109"/>
      <c r="D89" s="109"/>
      <c r="X89" s="111"/>
    </row>
    <row r="90" spans="2:24" s="108" customFormat="1" x14ac:dyDescent="0.2">
      <c r="B90" s="109"/>
      <c r="D90" s="109"/>
      <c r="X90" s="111"/>
    </row>
    <row r="91" spans="2:24" s="108" customFormat="1" x14ac:dyDescent="0.2">
      <c r="B91" s="109"/>
      <c r="D91" s="109"/>
      <c r="X91" s="111"/>
    </row>
    <row r="92" spans="2:24" s="108" customFormat="1" x14ac:dyDescent="0.2">
      <c r="B92" s="109"/>
      <c r="D92" s="109"/>
      <c r="X92" s="111"/>
    </row>
    <row r="93" spans="2:24" s="108" customFormat="1" x14ac:dyDescent="0.2">
      <c r="B93" s="109"/>
      <c r="D93" s="109"/>
      <c r="X93" s="111"/>
    </row>
    <row r="94" spans="2:24" s="108" customFormat="1" x14ac:dyDescent="0.2">
      <c r="B94" s="109"/>
      <c r="D94" s="109"/>
      <c r="X94" s="111"/>
    </row>
    <row r="95" spans="2:24" s="108" customFormat="1" x14ac:dyDescent="0.2">
      <c r="B95" s="109"/>
      <c r="D95" s="109"/>
      <c r="X95" s="111"/>
    </row>
    <row r="96" spans="2:24" s="108" customFormat="1" x14ac:dyDescent="0.2">
      <c r="B96" s="109"/>
      <c r="D96" s="109"/>
      <c r="X96" s="111"/>
    </row>
    <row r="97" spans="2:24" s="108" customFormat="1" x14ac:dyDescent="0.2">
      <c r="B97" s="109"/>
      <c r="D97" s="109"/>
      <c r="X97" s="111"/>
    </row>
    <row r="98" spans="2:24" s="108" customFormat="1" x14ac:dyDescent="0.2">
      <c r="B98" s="109"/>
      <c r="D98" s="109"/>
      <c r="X98" s="111"/>
    </row>
    <row r="99" spans="2:24" s="108" customFormat="1" x14ac:dyDescent="0.2">
      <c r="B99" s="109"/>
      <c r="D99" s="109"/>
      <c r="X99" s="111"/>
    </row>
    <row r="100" spans="2:24" s="108" customFormat="1" x14ac:dyDescent="0.2">
      <c r="B100" s="109"/>
      <c r="D100" s="109"/>
      <c r="X100" s="111"/>
    </row>
    <row r="101" spans="2:24" s="108" customFormat="1" x14ac:dyDescent="0.2">
      <c r="B101" s="109"/>
      <c r="D101" s="109"/>
      <c r="X101" s="111"/>
    </row>
    <row r="102" spans="2:24" s="108" customFormat="1" x14ac:dyDescent="0.2">
      <c r="B102" s="109"/>
      <c r="D102" s="109"/>
      <c r="X102" s="111"/>
    </row>
    <row r="103" spans="2:24" s="108" customFormat="1" x14ac:dyDescent="0.2">
      <c r="B103" s="109"/>
      <c r="D103" s="109"/>
      <c r="X103" s="111"/>
    </row>
    <row r="104" spans="2:24" s="108" customFormat="1" x14ac:dyDescent="0.2">
      <c r="B104" s="109"/>
      <c r="D104" s="109"/>
      <c r="X104" s="111"/>
    </row>
    <row r="105" spans="2:24" s="108" customFormat="1" x14ac:dyDescent="0.2">
      <c r="B105" s="109"/>
      <c r="D105" s="109"/>
      <c r="X105" s="111"/>
    </row>
    <row r="106" spans="2:24" s="108" customFormat="1" x14ac:dyDescent="0.2">
      <c r="B106" s="109"/>
      <c r="D106" s="109"/>
      <c r="X106" s="111"/>
    </row>
    <row r="107" spans="2:24" s="108" customFormat="1" x14ac:dyDescent="0.2">
      <c r="B107" s="109"/>
      <c r="D107" s="109"/>
      <c r="X107" s="111"/>
    </row>
    <row r="108" spans="2:24" s="108" customFormat="1" x14ac:dyDescent="0.2">
      <c r="B108" s="109"/>
      <c r="D108" s="109"/>
      <c r="X108" s="111"/>
    </row>
    <row r="109" spans="2:24" s="108" customFormat="1" x14ac:dyDescent="0.2">
      <c r="B109" s="109"/>
      <c r="D109" s="109"/>
      <c r="X109" s="111"/>
    </row>
    <row r="110" spans="2:24" s="108" customFormat="1" x14ac:dyDescent="0.2">
      <c r="B110" s="109"/>
      <c r="D110" s="109"/>
      <c r="X110" s="111"/>
    </row>
    <row r="111" spans="2:24" s="108" customFormat="1" x14ac:dyDescent="0.2">
      <c r="B111" s="109"/>
      <c r="D111" s="109"/>
      <c r="X111" s="111"/>
    </row>
    <row r="112" spans="2:24" s="108" customFormat="1" x14ac:dyDescent="0.2">
      <c r="B112" s="109"/>
      <c r="D112" s="109"/>
      <c r="X112" s="111"/>
    </row>
    <row r="113" spans="2:24" s="108" customFormat="1" x14ac:dyDescent="0.2">
      <c r="B113" s="109"/>
      <c r="D113" s="109"/>
      <c r="X113" s="111"/>
    </row>
    <row r="114" spans="2:24" s="108" customFormat="1" x14ac:dyDescent="0.2">
      <c r="B114" s="109"/>
      <c r="D114" s="109"/>
      <c r="X114" s="111"/>
    </row>
    <row r="115" spans="2:24" s="108" customFormat="1" x14ac:dyDescent="0.2">
      <c r="B115" s="109"/>
      <c r="D115" s="109"/>
      <c r="X115" s="111"/>
    </row>
    <row r="116" spans="2:24" s="108" customFormat="1" x14ac:dyDescent="0.2">
      <c r="B116" s="109"/>
      <c r="D116" s="109"/>
      <c r="X116" s="111"/>
    </row>
    <row r="117" spans="2:24" s="108" customFormat="1" x14ac:dyDescent="0.2">
      <c r="B117" s="109"/>
      <c r="D117" s="109"/>
      <c r="X117" s="111"/>
    </row>
    <row r="118" spans="2:24" s="108" customFormat="1" x14ac:dyDescent="0.2">
      <c r="B118" s="109"/>
      <c r="D118" s="109"/>
      <c r="X118" s="111"/>
    </row>
    <row r="119" spans="2:24" s="108" customFormat="1" x14ac:dyDescent="0.2">
      <c r="B119" s="109"/>
      <c r="D119" s="109"/>
      <c r="X119" s="111"/>
    </row>
    <row r="120" spans="2:24" s="108" customFormat="1" x14ac:dyDescent="0.2">
      <c r="B120" s="109"/>
      <c r="D120" s="109"/>
      <c r="X120" s="111"/>
    </row>
    <row r="121" spans="2:24" s="108" customFormat="1" x14ac:dyDescent="0.2">
      <c r="B121" s="109"/>
      <c r="D121" s="109"/>
      <c r="X121" s="111"/>
    </row>
    <row r="122" spans="2:24" s="108" customFormat="1" x14ac:dyDescent="0.2">
      <c r="B122" s="109"/>
      <c r="D122" s="109"/>
      <c r="X122" s="111"/>
    </row>
    <row r="123" spans="2:24" s="108" customFormat="1" x14ac:dyDescent="0.2">
      <c r="B123" s="109"/>
      <c r="D123" s="109"/>
      <c r="X123" s="111"/>
    </row>
    <row r="124" spans="2:24" s="108" customFormat="1" x14ac:dyDescent="0.2">
      <c r="B124" s="109"/>
      <c r="D124" s="109"/>
      <c r="X124" s="111"/>
    </row>
    <row r="125" spans="2:24" s="108" customFormat="1" x14ac:dyDescent="0.2">
      <c r="B125" s="109"/>
      <c r="D125" s="109"/>
      <c r="X125" s="111"/>
    </row>
    <row r="126" spans="2:24" s="108" customFormat="1" x14ac:dyDescent="0.2">
      <c r="B126" s="109"/>
      <c r="D126" s="109"/>
      <c r="X126" s="111"/>
    </row>
    <row r="127" spans="2:24" s="108" customFormat="1" x14ac:dyDescent="0.2">
      <c r="B127" s="109"/>
      <c r="D127" s="109"/>
      <c r="X127" s="111"/>
    </row>
    <row r="128" spans="2:24" s="108" customFormat="1" x14ac:dyDescent="0.2">
      <c r="B128" s="109"/>
      <c r="D128" s="109"/>
      <c r="X128" s="111"/>
    </row>
    <row r="129" spans="2:24" s="108" customFormat="1" x14ac:dyDescent="0.2">
      <c r="B129" s="109"/>
      <c r="D129" s="109"/>
      <c r="X129" s="111"/>
    </row>
    <row r="130" spans="2:24" s="108" customFormat="1" x14ac:dyDescent="0.2">
      <c r="B130" s="109"/>
      <c r="D130" s="109"/>
      <c r="X130" s="111"/>
    </row>
    <row r="131" spans="2:24" s="108" customFormat="1" x14ac:dyDescent="0.2">
      <c r="B131" s="109"/>
      <c r="D131" s="109"/>
      <c r="X131" s="111"/>
    </row>
    <row r="132" spans="2:24" s="108" customFormat="1" x14ac:dyDescent="0.2">
      <c r="B132" s="109"/>
      <c r="D132" s="109"/>
      <c r="X132" s="111"/>
    </row>
    <row r="133" spans="2:24" s="108" customFormat="1" x14ac:dyDescent="0.2">
      <c r="B133" s="109"/>
      <c r="D133" s="109"/>
      <c r="X133" s="111"/>
    </row>
    <row r="134" spans="2:24" s="108" customFormat="1" x14ac:dyDescent="0.2">
      <c r="B134" s="109"/>
      <c r="D134" s="109"/>
      <c r="X134" s="111"/>
    </row>
    <row r="135" spans="2:24" s="108" customFormat="1" x14ac:dyDescent="0.2">
      <c r="B135" s="109"/>
      <c r="D135" s="109"/>
      <c r="X135" s="111"/>
    </row>
    <row r="136" spans="2:24" s="108" customFormat="1" x14ac:dyDescent="0.2">
      <c r="B136" s="109"/>
      <c r="D136" s="109"/>
      <c r="X136" s="111"/>
    </row>
    <row r="137" spans="2:24" s="108" customFormat="1" x14ac:dyDescent="0.2">
      <c r="B137" s="109"/>
      <c r="D137" s="109"/>
      <c r="X137" s="111"/>
    </row>
    <row r="138" spans="2:24" s="108" customFormat="1" x14ac:dyDescent="0.2">
      <c r="B138" s="109"/>
      <c r="D138" s="109"/>
      <c r="X138" s="111"/>
    </row>
    <row r="139" spans="2:24" s="108" customFormat="1" x14ac:dyDescent="0.2">
      <c r="B139" s="109"/>
      <c r="D139" s="109"/>
      <c r="X139" s="111"/>
    </row>
    <row r="140" spans="2:24" s="108" customFormat="1" x14ac:dyDescent="0.2">
      <c r="B140" s="109"/>
      <c r="D140" s="109"/>
      <c r="X140" s="111"/>
    </row>
    <row r="141" spans="2:24" s="108" customFormat="1" x14ac:dyDescent="0.2">
      <c r="B141" s="109"/>
      <c r="D141" s="109"/>
      <c r="X141" s="111"/>
    </row>
    <row r="142" spans="2:24" s="108" customFormat="1" x14ac:dyDescent="0.2">
      <c r="B142" s="109"/>
      <c r="D142" s="109"/>
      <c r="X142" s="111"/>
    </row>
    <row r="143" spans="2:24" s="108" customFormat="1" x14ac:dyDescent="0.2">
      <c r="B143" s="109"/>
      <c r="D143" s="109"/>
      <c r="X143" s="111"/>
    </row>
    <row r="144" spans="2:24" s="108" customFormat="1" x14ac:dyDescent="0.2">
      <c r="B144" s="109"/>
      <c r="D144" s="109"/>
      <c r="X144" s="111"/>
    </row>
    <row r="145" spans="2:24" s="108" customFormat="1" x14ac:dyDescent="0.2">
      <c r="B145" s="109"/>
      <c r="D145" s="109"/>
      <c r="X145" s="111"/>
    </row>
    <row r="146" spans="2:24" s="108" customFormat="1" x14ac:dyDescent="0.2">
      <c r="B146" s="109"/>
      <c r="D146" s="109"/>
      <c r="X146" s="111"/>
    </row>
    <row r="147" spans="2:24" s="108" customFormat="1" x14ac:dyDescent="0.2">
      <c r="B147" s="109"/>
      <c r="D147" s="109"/>
      <c r="X147" s="111"/>
    </row>
    <row r="148" spans="2:24" s="108" customFormat="1" x14ac:dyDescent="0.2">
      <c r="B148" s="109"/>
      <c r="D148" s="109"/>
      <c r="X148" s="111"/>
    </row>
    <row r="149" spans="2:24" s="108" customFormat="1" x14ac:dyDescent="0.2">
      <c r="B149" s="109"/>
      <c r="D149" s="109"/>
      <c r="X149" s="111"/>
    </row>
    <row r="150" spans="2:24" s="108" customFormat="1" x14ac:dyDescent="0.2">
      <c r="B150" s="109"/>
      <c r="D150" s="109"/>
      <c r="X150" s="111"/>
    </row>
    <row r="151" spans="2:24" s="108" customFormat="1" x14ac:dyDescent="0.2">
      <c r="B151" s="109"/>
      <c r="D151" s="109"/>
      <c r="X151" s="111"/>
    </row>
    <row r="152" spans="2:24" s="108" customFormat="1" x14ac:dyDescent="0.2">
      <c r="B152" s="109"/>
      <c r="D152" s="109"/>
      <c r="X152" s="111"/>
    </row>
    <row r="153" spans="2:24" s="108" customFormat="1" x14ac:dyDescent="0.2">
      <c r="B153" s="109"/>
      <c r="D153" s="109"/>
      <c r="X153" s="111"/>
    </row>
    <row r="154" spans="2:24" s="108" customFormat="1" x14ac:dyDescent="0.2">
      <c r="B154" s="109"/>
      <c r="D154" s="109"/>
      <c r="X154" s="111"/>
    </row>
    <row r="155" spans="2:24" s="108" customFormat="1" x14ac:dyDescent="0.2">
      <c r="B155" s="109"/>
      <c r="D155" s="109"/>
      <c r="X155" s="111"/>
    </row>
    <row r="156" spans="2:24" s="108" customFormat="1" x14ac:dyDescent="0.2">
      <c r="B156" s="109"/>
      <c r="D156" s="109"/>
      <c r="X156" s="111"/>
    </row>
    <row r="157" spans="2:24" s="108" customFormat="1" x14ac:dyDescent="0.2">
      <c r="B157" s="109"/>
      <c r="D157" s="109"/>
      <c r="X157" s="111"/>
    </row>
    <row r="158" spans="2:24" s="108" customFormat="1" x14ac:dyDescent="0.2">
      <c r="B158" s="109"/>
      <c r="D158" s="109"/>
      <c r="X158" s="111"/>
    </row>
    <row r="159" spans="2:24" s="108" customFormat="1" x14ac:dyDescent="0.2">
      <c r="B159" s="109"/>
      <c r="D159" s="109"/>
      <c r="X159" s="111"/>
    </row>
    <row r="160" spans="2:24" s="108" customFormat="1" x14ac:dyDescent="0.2">
      <c r="B160" s="109"/>
      <c r="D160" s="109"/>
      <c r="X160" s="111"/>
    </row>
    <row r="161" spans="2:24" s="108" customFormat="1" x14ac:dyDescent="0.2">
      <c r="B161" s="109"/>
      <c r="D161" s="109"/>
      <c r="X161" s="111"/>
    </row>
    <row r="162" spans="2:24" s="108" customFormat="1" x14ac:dyDescent="0.2">
      <c r="B162" s="109"/>
      <c r="D162" s="109"/>
      <c r="X162" s="111"/>
    </row>
    <row r="163" spans="2:24" s="108" customFormat="1" x14ac:dyDescent="0.2">
      <c r="B163" s="109"/>
      <c r="D163" s="109"/>
      <c r="X163" s="111"/>
    </row>
    <row r="164" spans="2:24" s="108" customFormat="1" x14ac:dyDescent="0.2">
      <c r="B164" s="109"/>
      <c r="D164" s="109"/>
      <c r="X164" s="111"/>
    </row>
    <row r="165" spans="2:24" s="108" customFormat="1" x14ac:dyDescent="0.2">
      <c r="B165" s="109"/>
      <c r="D165" s="109"/>
      <c r="X165" s="111"/>
    </row>
    <row r="166" spans="2:24" s="108" customFormat="1" x14ac:dyDescent="0.2">
      <c r="B166" s="109"/>
      <c r="D166" s="109"/>
      <c r="X166" s="111"/>
    </row>
    <row r="167" spans="2:24" s="108" customFormat="1" x14ac:dyDescent="0.2">
      <c r="B167" s="109"/>
      <c r="D167" s="109"/>
      <c r="X167" s="111"/>
    </row>
    <row r="168" spans="2:24" s="108" customFormat="1" x14ac:dyDescent="0.2">
      <c r="B168" s="109"/>
      <c r="D168" s="109"/>
      <c r="X168" s="111"/>
    </row>
    <row r="169" spans="2:24" s="108" customFormat="1" x14ac:dyDescent="0.2">
      <c r="B169" s="109"/>
      <c r="D169" s="109"/>
      <c r="X169" s="111"/>
    </row>
    <row r="170" spans="2:24" s="108" customFormat="1" x14ac:dyDescent="0.2">
      <c r="B170" s="109"/>
      <c r="D170" s="109"/>
      <c r="X170" s="111"/>
    </row>
    <row r="171" spans="2:24" s="108" customFormat="1" x14ac:dyDescent="0.2">
      <c r="B171" s="109"/>
      <c r="D171" s="109"/>
      <c r="X171" s="111"/>
    </row>
    <row r="172" spans="2:24" s="108" customFormat="1" x14ac:dyDescent="0.2">
      <c r="B172" s="109"/>
      <c r="D172" s="109"/>
      <c r="X172" s="111"/>
    </row>
    <row r="173" spans="2:24" s="108" customFormat="1" x14ac:dyDescent="0.2">
      <c r="B173" s="109"/>
      <c r="D173" s="109"/>
      <c r="X173" s="111"/>
    </row>
    <row r="174" spans="2:24" s="108" customFormat="1" x14ac:dyDescent="0.2">
      <c r="B174" s="109"/>
      <c r="D174" s="109"/>
      <c r="X174" s="111"/>
    </row>
    <row r="175" spans="2:24" s="108" customFormat="1" x14ac:dyDescent="0.2">
      <c r="B175" s="109"/>
      <c r="D175" s="109"/>
      <c r="X175" s="111"/>
    </row>
    <row r="176" spans="2:24" s="108" customFormat="1" x14ac:dyDescent="0.2">
      <c r="B176" s="109"/>
      <c r="D176" s="109"/>
      <c r="X176" s="111"/>
    </row>
    <row r="177" spans="2:24" s="108" customFormat="1" x14ac:dyDescent="0.2">
      <c r="B177" s="109"/>
      <c r="D177" s="109"/>
      <c r="X177" s="111"/>
    </row>
    <row r="178" spans="2:24" s="108" customFormat="1" x14ac:dyDescent="0.2">
      <c r="B178" s="109"/>
      <c r="D178" s="109"/>
      <c r="X178" s="111"/>
    </row>
    <row r="179" spans="2:24" s="108" customFormat="1" x14ac:dyDescent="0.2">
      <c r="B179" s="109"/>
      <c r="D179" s="109"/>
      <c r="X179" s="111"/>
    </row>
    <row r="180" spans="2:24" s="108" customFormat="1" x14ac:dyDescent="0.2">
      <c r="B180" s="109"/>
      <c r="D180" s="109"/>
      <c r="X180" s="111"/>
    </row>
    <row r="181" spans="2:24" s="108" customFormat="1" x14ac:dyDescent="0.2">
      <c r="B181" s="109"/>
      <c r="D181" s="109"/>
      <c r="X181" s="111"/>
    </row>
    <row r="182" spans="2:24" s="108" customFormat="1" x14ac:dyDescent="0.2">
      <c r="B182" s="109"/>
      <c r="D182" s="109"/>
      <c r="X182" s="111"/>
    </row>
    <row r="183" spans="2:24" s="108" customFormat="1" x14ac:dyDescent="0.2">
      <c r="B183" s="109"/>
      <c r="D183" s="109"/>
      <c r="X183" s="111"/>
    </row>
    <row r="184" spans="2:24" s="108" customFormat="1" x14ac:dyDescent="0.2">
      <c r="B184" s="109"/>
      <c r="D184" s="109"/>
      <c r="X184" s="111"/>
    </row>
    <row r="185" spans="2:24" s="108" customFormat="1" x14ac:dyDescent="0.2">
      <c r="B185" s="109"/>
      <c r="D185" s="109"/>
      <c r="X185" s="111"/>
    </row>
    <row r="186" spans="2:24" s="108" customFormat="1" x14ac:dyDescent="0.2">
      <c r="B186" s="109"/>
      <c r="D186" s="109"/>
      <c r="X186" s="111"/>
    </row>
    <row r="187" spans="2:24" s="108" customFormat="1" x14ac:dyDescent="0.2">
      <c r="B187" s="109"/>
      <c r="D187" s="109"/>
      <c r="X187" s="111"/>
    </row>
    <row r="188" spans="2:24" s="108" customFormat="1" x14ac:dyDescent="0.2">
      <c r="B188" s="109"/>
      <c r="D188" s="109"/>
      <c r="X188" s="111"/>
    </row>
    <row r="189" spans="2:24" s="108" customFormat="1" x14ac:dyDescent="0.2">
      <c r="B189" s="109"/>
      <c r="D189" s="109"/>
      <c r="X189" s="111"/>
    </row>
    <row r="190" spans="2:24" s="108" customFormat="1" x14ac:dyDescent="0.2">
      <c r="B190" s="109"/>
      <c r="D190" s="109"/>
      <c r="X190" s="111"/>
    </row>
    <row r="191" spans="2:24" s="108" customFormat="1" x14ac:dyDescent="0.2">
      <c r="B191" s="109"/>
      <c r="D191" s="109"/>
      <c r="X191" s="111"/>
    </row>
    <row r="192" spans="2:24" s="108" customFormat="1" x14ac:dyDescent="0.2">
      <c r="B192" s="109"/>
      <c r="D192" s="109"/>
      <c r="X192" s="111"/>
    </row>
    <row r="193" spans="2:24" s="108" customFormat="1" x14ac:dyDescent="0.2">
      <c r="B193" s="109"/>
      <c r="D193" s="109"/>
      <c r="X193" s="111"/>
    </row>
    <row r="194" spans="2:24" s="108" customFormat="1" x14ac:dyDescent="0.2">
      <c r="B194" s="109"/>
      <c r="D194" s="109"/>
      <c r="X194" s="111"/>
    </row>
    <row r="195" spans="2:24" s="108" customFormat="1" x14ac:dyDescent="0.2">
      <c r="B195" s="109"/>
      <c r="D195" s="109"/>
      <c r="X195" s="111"/>
    </row>
    <row r="196" spans="2:24" s="108" customFormat="1" x14ac:dyDescent="0.2">
      <c r="B196" s="109"/>
      <c r="D196" s="109"/>
      <c r="X196" s="111"/>
    </row>
    <row r="197" spans="2:24" s="108" customFormat="1" x14ac:dyDescent="0.2">
      <c r="B197" s="109"/>
      <c r="D197" s="109"/>
      <c r="X197" s="111"/>
    </row>
    <row r="198" spans="2:24" s="108" customFormat="1" x14ac:dyDescent="0.2">
      <c r="B198" s="109"/>
      <c r="D198" s="109"/>
      <c r="X198" s="111"/>
    </row>
    <row r="199" spans="2:24" s="108" customFormat="1" x14ac:dyDescent="0.2">
      <c r="B199" s="109"/>
      <c r="D199" s="109"/>
      <c r="X199" s="111"/>
    </row>
    <row r="200" spans="2:24" s="108" customFormat="1" x14ac:dyDescent="0.2">
      <c r="B200" s="109"/>
      <c r="D200" s="109"/>
      <c r="X200" s="111"/>
    </row>
    <row r="201" spans="2:24" s="108" customFormat="1" x14ac:dyDescent="0.2">
      <c r="B201" s="109"/>
      <c r="D201" s="109"/>
      <c r="X201" s="111"/>
    </row>
    <row r="202" spans="2:24" s="108" customFormat="1" x14ac:dyDescent="0.2">
      <c r="B202" s="109"/>
      <c r="D202" s="109"/>
      <c r="X202" s="111"/>
    </row>
    <row r="203" spans="2:24" s="108" customFormat="1" x14ac:dyDescent="0.2">
      <c r="B203" s="109"/>
      <c r="D203" s="109"/>
      <c r="X203" s="111"/>
    </row>
    <row r="204" spans="2:24" s="108" customFormat="1" x14ac:dyDescent="0.2">
      <c r="B204" s="109"/>
      <c r="D204" s="109"/>
      <c r="X204" s="111"/>
    </row>
    <row r="205" spans="2:24" s="108" customFormat="1" x14ac:dyDescent="0.2">
      <c r="B205" s="109"/>
      <c r="D205" s="109"/>
      <c r="X205" s="111"/>
    </row>
    <row r="206" spans="2:24" s="108" customFormat="1" x14ac:dyDescent="0.2">
      <c r="B206" s="109"/>
      <c r="D206" s="109"/>
      <c r="X206" s="111"/>
    </row>
    <row r="207" spans="2:24" s="108" customFormat="1" x14ac:dyDescent="0.2">
      <c r="B207" s="109"/>
      <c r="D207" s="109"/>
      <c r="X207" s="111"/>
    </row>
    <row r="208" spans="2:24" s="108" customFormat="1" x14ac:dyDescent="0.2">
      <c r="B208" s="109"/>
      <c r="D208" s="109"/>
      <c r="X208" s="111"/>
    </row>
    <row r="209" spans="2:24" s="108" customFormat="1" x14ac:dyDescent="0.2">
      <c r="B209" s="109"/>
      <c r="D209" s="109"/>
      <c r="X209" s="111"/>
    </row>
    <row r="210" spans="2:24" s="108" customFormat="1" x14ac:dyDescent="0.2">
      <c r="B210" s="109"/>
      <c r="D210" s="109"/>
      <c r="X210" s="111"/>
    </row>
    <row r="211" spans="2:24" s="108" customFormat="1" x14ac:dyDescent="0.2">
      <c r="B211" s="109"/>
      <c r="D211" s="109"/>
      <c r="X211" s="111"/>
    </row>
    <row r="212" spans="2:24" s="108" customFormat="1" x14ac:dyDescent="0.2">
      <c r="B212" s="109"/>
      <c r="D212" s="109"/>
      <c r="X212" s="111"/>
    </row>
    <row r="213" spans="2:24" s="108" customFormat="1" x14ac:dyDescent="0.2">
      <c r="B213" s="109"/>
      <c r="D213" s="109"/>
      <c r="X213" s="111"/>
    </row>
    <row r="214" spans="2:24" s="108" customFormat="1" x14ac:dyDescent="0.2">
      <c r="B214" s="109"/>
      <c r="D214" s="109"/>
      <c r="X214" s="111"/>
    </row>
    <row r="215" spans="2:24" s="108" customFormat="1" x14ac:dyDescent="0.2">
      <c r="B215" s="109"/>
      <c r="D215" s="109"/>
      <c r="X215" s="111"/>
    </row>
    <row r="216" spans="2:24" s="108" customFormat="1" x14ac:dyDescent="0.2">
      <c r="B216" s="109"/>
      <c r="D216" s="109"/>
      <c r="X216" s="111"/>
    </row>
    <row r="217" spans="2:24" s="108" customFormat="1" x14ac:dyDescent="0.2">
      <c r="B217" s="109"/>
      <c r="D217" s="109"/>
      <c r="X217" s="111"/>
    </row>
    <row r="218" spans="2:24" s="108" customFormat="1" x14ac:dyDescent="0.2">
      <c r="B218" s="109"/>
      <c r="D218" s="109"/>
      <c r="X218" s="111"/>
    </row>
    <row r="219" spans="2:24" s="108" customFormat="1" x14ac:dyDescent="0.2">
      <c r="B219" s="109"/>
      <c r="D219" s="109"/>
      <c r="X219" s="111"/>
    </row>
    <row r="220" spans="2:24" s="108" customFormat="1" x14ac:dyDescent="0.2">
      <c r="B220" s="109"/>
      <c r="D220" s="109"/>
      <c r="X220" s="111"/>
    </row>
    <row r="221" spans="2:24" s="108" customFormat="1" x14ac:dyDescent="0.2">
      <c r="B221" s="109"/>
      <c r="D221" s="109"/>
      <c r="X221" s="111"/>
    </row>
    <row r="222" spans="2:24" s="108" customFormat="1" x14ac:dyDescent="0.2">
      <c r="B222" s="109"/>
      <c r="D222" s="109"/>
      <c r="X222" s="111"/>
    </row>
    <row r="223" spans="2:24" s="108" customFormat="1" x14ac:dyDescent="0.2">
      <c r="B223" s="109"/>
      <c r="D223" s="109"/>
      <c r="X223" s="111"/>
    </row>
    <row r="224" spans="2:24" s="108" customFormat="1" x14ac:dyDescent="0.2">
      <c r="B224" s="109"/>
      <c r="D224" s="109"/>
      <c r="X224" s="111"/>
    </row>
    <row r="225" spans="2:24" s="108" customFormat="1" x14ac:dyDescent="0.2">
      <c r="B225" s="109"/>
      <c r="D225" s="109"/>
      <c r="X225" s="111"/>
    </row>
    <row r="226" spans="2:24" s="108" customFormat="1" x14ac:dyDescent="0.2">
      <c r="B226" s="109"/>
      <c r="D226" s="109"/>
      <c r="X226" s="111"/>
    </row>
    <row r="227" spans="2:24" s="108" customFormat="1" x14ac:dyDescent="0.2">
      <c r="B227" s="109"/>
      <c r="D227" s="109"/>
      <c r="X227" s="111"/>
    </row>
    <row r="228" spans="2:24" s="108" customFormat="1" x14ac:dyDescent="0.2">
      <c r="B228" s="109"/>
      <c r="D228" s="109"/>
      <c r="X228" s="111"/>
    </row>
    <row r="229" spans="2:24" s="108" customFormat="1" x14ac:dyDescent="0.2">
      <c r="B229" s="109"/>
      <c r="D229" s="109"/>
      <c r="X229" s="111"/>
    </row>
    <row r="230" spans="2:24" s="108" customFormat="1" x14ac:dyDescent="0.2">
      <c r="B230" s="109"/>
      <c r="D230" s="109"/>
      <c r="X230" s="111"/>
    </row>
    <row r="231" spans="2:24" s="108" customFormat="1" x14ac:dyDescent="0.2">
      <c r="B231" s="109"/>
      <c r="D231" s="109"/>
      <c r="X231" s="111"/>
    </row>
    <row r="232" spans="2:24" s="108" customFormat="1" x14ac:dyDescent="0.2">
      <c r="B232" s="109"/>
      <c r="D232" s="109"/>
      <c r="X232" s="111"/>
    </row>
    <row r="233" spans="2:24" s="108" customFormat="1" x14ac:dyDescent="0.2">
      <c r="B233" s="109"/>
      <c r="D233" s="109"/>
      <c r="X233" s="111"/>
    </row>
    <row r="234" spans="2:24" s="108" customFormat="1" x14ac:dyDescent="0.2">
      <c r="B234" s="109"/>
      <c r="D234" s="109"/>
      <c r="X234" s="111"/>
    </row>
    <row r="235" spans="2:24" s="108" customFormat="1" x14ac:dyDescent="0.2">
      <c r="B235" s="109"/>
      <c r="D235" s="109"/>
      <c r="X235" s="111"/>
    </row>
    <row r="236" spans="2:24" s="108" customFormat="1" x14ac:dyDescent="0.2">
      <c r="B236" s="109"/>
      <c r="D236" s="109"/>
      <c r="X236" s="111"/>
    </row>
    <row r="237" spans="2:24" s="108" customFormat="1" x14ac:dyDescent="0.2">
      <c r="B237" s="109"/>
      <c r="D237" s="109"/>
      <c r="X237" s="111"/>
    </row>
    <row r="238" spans="2:24" s="108" customFormat="1" x14ac:dyDescent="0.2">
      <c r="B238" s="109"/>
      <c r="D238" s="109"/>
      <c r="X238" s="111"/>
    </row>
    <row r="239" spans="2:24" s="108" customFormat="1" x14ac:dyDescent="0.2">
      <c r="B239" s="109"/>
      <c r="D239" s="109"/>
      <c r="X239" s="111"/>
    </row>
    <row r="240" spans="2:24" s="108" customFormat="1" x14ac:dyDescent="0.2">
      <c r="B240" s="109"/>
      <c r="D240" s="109"/>
      <c r="X240" s="111"/>
    </row>
    <row r="241" spans="2:24" s="108" customFormat="1" x14ac:dyDescent="0.2">
      <c r="B241" s="109"/>
      <c r="D241" s="109"/>
      <c r="X241" s="111"/>
    </row>
    <row r="242" spans="2:24" s="108" customFormat="1" x14ac:dyDescent="0.2">
      <c r="B242" s="109"/>
      <c r="D242" s="109"/>
      <c r="X242" s="111"/>
    </row>
    <row r="243" spans="2:24" s="108" customFormat="1" x14ac:dyDescent="0.2">
      <c r="B243" s="109"/>
      <c r="D243" s="109"/>
      <c r="X243" s="111"/>
    </row>
    <row r="244" spans="2:24" s="108" customFormat="1" x14ac:dyDescent="0.2">
      <c r="B244" s="109"/>
      <c r="D244" s="109"/>
      <c r="X244" s="111"/>
    </row>
    <row r="245" spans="2:24" s="108" customFormat="1" x14ac:dyDescent="0.2">
      <c r="B245" s="109"/>
      <c r="D245" s="109"/>
      <c r="X245" s="111"/>
    </row>
    <row r="246" spans="2:24" s="108" customFormat="1" x14ac:dyDescent="0.2">
      <c r="B246" s="109"/>
      <c r="D246" s="109"/>
      <c r="X246" s="111"/>
    </row>
    <row r="247" spans="2:24" s="108" customFormat="1" x14ac:dyDescent="0.2">
      <c r="B247" s="109"/>
      <c r="D247" s="109"/>
      <c r="X247" s="111"/>
    </row>
    <row r="248" spans="2:24" s="108" customFormat="1" x14ac:dyDescent="0.2">
      <c r="B248" s="109"/>
      <c r="D248" s="109"/>
      <c r="X248" s="111"/>
    </row>
    <row r="249" spans="2:24" s="108" customFormat="1" x14ac:dyDescent="0.2">
      <c r="B249" s="109"/>
      <c r="D249" s="109"/>
      <c r="X249" s="111"/>
    </row>
    <row r="250" spans="2:24" s="108" customFormat="1" x14ac:dyDescent="0.2">
      <c r="B250" s="109"/>
      <c r="D250" s="109"/>
      <c r="X250" s="111"/>
    </row>
    <row r="251" spans="2:24" s="108" customFormat="1" x14ac:dyDescent="0.2">
      <c r="B251" s="109"/>
      <c r="D251" s="109"/>
      <c r="X251" s="111"/>
    </row>
    <row r="252" spans="2:24" s="108" customFormat="1" x14ac:dyDescent="0.2">
      <c r="B252" s="109"/>
      <c r="D252" s="109"/>
      <c r="X252" s="111"/>
    </row>
    <row r="253" spans="2:24" s="108" customFormat="1" x14ac:dyDescent="0.2">
      <c r="B253" s="109"/>
      <c r="D253" s="109"/>
      <c r="X253" s="111"/>
    </row>
    <row r="254" spans="2:24" s="108" customFormat="1" x14ac:dyDescent="0.2">
      <c r="B254" s="109"/>
      <c r="D254" s="109"/>
      <c r="X254" s="111"/>
    </row>
    <row r="255" spans="2:24" s="108" customFormat="1" x14ac:dyDescent="0.2">
      <c r="B255" s="109"/>
      <c r="D255" s="109"/>
      <c r="X255" s="111"/>
    </row>
    <row r="256" spans="2:24" s="108" customFormat="1" x14ac:dyDescent="0.2">
      <c r="B256" s="109"/>
      <c r="D256" s="109"/>
      <c r="X256" s="111"/>
    </row>
    <row r="257" spans="2:24" s="108" customFormat="1" x14ac:dyDescent="0.2">
      <c r="B257" s="109"/>
      <c r="D257" s="109"/>
      <c r="X257" s="111"/>
    </row>
    <row r="258" spans="2:24" s="108" customFormat="1" x14ac:dyDescent="0.2">
      <c r="B258" s="109"/>
      <c r="D258" s="109"/>
      <c r="X258" s="111"/>
    </row>
    <row r="259" spans="2:24" s="108" customFormat="1" x14ac:dyDescent="0.2">
      <c r="B259" s="109"/>
      <c r="D259" s="109"/>
      <c r="X259" s="111"/>
    </row>
    <row r="260" spans="2:24" s="108" customFormat="1" x14ac:dyDescent="0.2">
      <c r="B260" s="109"/>
      <c r="D260" s="109"/>
      <c r="X260" s="111"/>
    </row>
    <row r="261" spans="2:24" s="108" customFormat="1" x14ac:dyDescent="0.2">
      <c r="B261" s="109"/>
      <c r="D261" s="109"/>
      <c r="X261" s="111"/>
    </row>
    <row r="262" spans="2:24" s="108" customFormat="1" x14ac:dyDescent="0.2">
      <c r="B262" s="109"/>
      <c r="D262" s="109"/>
      <c r="X262" s="111"/>
    </row>
    <row r="263" spans="2:24" s="108" customFormat="1" x14ac:dyDescent="0.2">
      <c r="B263" s="109"/>
      <c r="D263" s="109"/>
      <c r="X263" s="111"/>
    </row>
    <row r="264" spans="2:24" s="108" customFormat="1" x14ac:dyDescent="0.2">
      <c r="B264" s="109"/>
      <c r="D264" s="109"/>
      <c r="X264" s="111"/>
    </row>
    <row r="265" spans="2:24" s="108" customFormat="1" x14ac:dyDescent="0.2">
      <c r="B265" s="109"/>
      <c r="D265" s="109"/>
      <c r="X265" s="111"/>
    </row>
    <row r="266" spans="2:24" s="108" customFormat="1" x14ac:dyDescent="0.2">
      <c r="B266" s="109"/>
      <c r="D266" s="109"/>
      <c r="X266" s="111"/>
    </row>
    <row r="267" spans="2:24" s="108" customFormat="1" x14ac:dyDescent="0.2">
      <c r="B267" s="109"/>
      <c r="D267" s="109"/>
      <c r="X267" s="111"/>
    </row>
    <row r="268" spans="2:24" s="108" customFormat="1" x14ac:dyDescent="0.2">
      <c r="B268" s="109"/>
      <c r="D268" s="109"/>
      <c r="X268" s="111"/>
    </row>
    <row r="269" spans="2:24" s="108" customFormat="1" x14ac:dyDescent="0.2">
      <c r="B269" s="109"/>
      <c r="D269" s="109"/>
      <c r="X269" s="111"/>
    </row>
    <row r="270" spans="2:24" s="108" customFormat="1" x14ac:dyDescent="0.2">
      <c r="B270" s="109"/>
      <c r="D270" s="109"/>
      <c r="X270" s="111"/>
    </row>
    <row r="271" spans="2:24" s="108" customFormat="1" x14ac:dyDescent="0.2">
      <c r="B271" s="109"/>
      <c r="D271" s="109"/>
      <c r="X271" s="111"/>
    </row>
    <row r="272" spans="2:24" s="108" customFormat="1" x14ac:dyDescent="0.2">
      <c r="B272" s="109"/>
      <c r="D272" s="109"/>
      <c r="X272" s="111"/>
    </row>
    <row r="273" spans="2:24" s="108" customFormat="1" x14ac:dyDescent="0.2">
      <c r="B273" s="109"/>
      <c r="D273" s="109"/>
      <c r="X273" s="111"/>
    </row>
    <row r="274" spans="2:24" s="108" customFormat="1" x14ac:dyDescent="0.2">
      <c r="B274" s="109"/>
      <c r="D274" s="109"/>
      <c r="X274" s="111"/>
    </row>
    <row r="275" spans="2:24" s="108" customFormat="1" x14ac:dyDescent="0.2">
      <c r="B275" s="109"/>
      <c r="D275" s="109"/>
      <c r="X275" s="111"/>
    </row>
    <row r="276" spans="2:24" s="108" customFormat="1" x14ac:dyDescent="0.2">
      <c r="B276" s="109"/>
      <c r="D276" s="109"/>
      <c r="X276" s="111"/>
    </row>
    <row r="277" spans="2:24" s="108" customFormat="1" x14ac:dyDescent="0.2">
      <c r="B277" s="109"/>
      <c r="D277" s="109"/>
      <c r="X277" s="111"/>
    </row>
    <row r="278" spans="2:24" s="108" customFormat="1" x14ac:dyDescent="0.2">
      <c r="B278" s="109"/>
      <c r="D278" s="109"/>
      <c r="X278" s="111"/>
    </row>
    <row r="279" spans="2:24" s="108" customFormat="1" x14ac:dyDescent="0.2">
      <c r="B279" s="109"/>
      <c r="D279" s="109"/>
      <c r="X279" s="111"/>
    </row>
    <row r="280" spans="2:24" s="108" customFormat="1" x14ac:dyDescent="0.2">
      <c r="B280" s="109"/>
      <c r="D280" s="109"/>
      <c r="X280" s="111"/>
    </row>
    <row r="281" spans="2:24" s="108" customFormat="1" x14ac:dyDescent="0.2">
      <c r="B281" s="109"/>
      <c r="D281" s="109"/>
      <c r="X281" s="111"/>
    </row>
    <row r="282" spans="2:24" s="108" customFormat="1" x14ac:dyDescent="0.2">
      <c r="B282" s="109"/>
      <c r="D282" s="109"/>
      <c r="X282" s="111"/>
    </row>
    <row r="283" spans="2:24" s="108" customFormat="1" x14ac:dyDescent="0.2">
      <c r="B283" s="109"/>
      <c r="D283" s="109"/>
      <c r="X283" s="111"/>
    </row>
    <row r="284" spans="2:24" s="108" customFormat="1" x14ac:dyDescent="0.2">
      <c r="B284" s="109"/>
      <c r="D284" s="109"/>
      <c r="X284" s="111"/>
    </row>
    <row r="285" spans="2:24" s="108" customFormat="1" x14ac:dyDescent="0.2">
      <c r="B285" s="109"/>
      <c r="D285" s="109"/>
      <c r="X285" s="111"/>
    </row>
    <row r="286" spans="2:24" s="108" customFormat="1" x14ac:dyDescent="0.2">
      <c r="B286" s="109"/>
      <c r="D286" s="109"/>
      <c r="X286" s="111"/>
    </row>
    <row r="287" spans="2:24" s="108" customFormat="1" x14ac:dyDescent="0.2">
      <c r="B287" s="109"/>
      <c r="D287" s="109"/>
      <c r="X287" s="111"/>
    </row>
    <row r="288" spans="2:24" s="108" customFormat="1" x14ac:dyDescent="0.2">
      <c r="B288" s="109"/>
      <c r="D288" s="109"/>
      <c r="X288" s="111"/>
    </row>
    <row r="289" spans="2:24" s="108" customFormat="1" x14ac:dyDescent="0.2">
      <c r="B289" s="109"/>
      <c r="D289" s="109"/>
      <c r="X289" s="111"/>
    </row>
    <row r="290" spans="2:24" s="108" customFormat="1" x14ac:dyDescent="0.2">
      <c r="B290" s="109"/>
      <c r="D290" s="109"/>
      <c r="X290" s="111"/>
    </row>
    <row r="291" spans="2:24" s="108" customFormat="1" x14ac:dyDescent="0.2">
      <c r="B291" s="109"/>
      <c r="D291" s="109"/>
      <c r="X291" s="111"/>
    </row>
    <row r="292" spans="2:24" s="108" customFormat="1" x14ac:dyDescent="0.2">
      <c r="B292" s="109"/>
      <c r="D292" s="109"/>
      <c r="X292" s="111"/>
    </row>
    <row r="293" spans="2:24" s="108" customFormat="1" x14ac:dyDescent="0.2">
      <c r="B293" s="109"/>
      <c r="D293" s="109"/>
      <c r="X293" s="111"/>
    </row>
    <row r="294" spans="2:24" s="108" customFormat="1" x14ac:dyDescent="0.2">
      <c r="B294" s="109"/>
      <c r="D294" s="109"/>
      <c r="X294" s="111"/>
    </row>
    <row r="295" spans="2:24" s="108" customFormat="1" x14ac:dyDescent="0.2">
      <c r="B295" s="109"/>
      <c r="D295" s="109"/>
      <c r="X295" s="111"/>
    </row>
    <row r="296" spans="2:24" s="108" customFormat="1" x14ac:dyDescent="0.2">
      <c r="B296" s="109"/>
      <c r="D296" s="109"/>
      <c r="X296" s="111"/>
    </row>
    <row r="297" spans="2:24" s="108" customFormat="1" x14ac:dyDescent="0.2">
      <c r="B297" s="109"/>
      <c r="D297" s="109"/>
      <c r="X297" s="111"/>
    </row>
    <row r="298" spans="2:24" s="108" customFormat="1" x14ac:dyDescent="0.2">
      <c r="B298" s="109"/>
      <c r="D298" s="109"/>
      <c r="X298" s="111"/>
    </row>
    <row r="299" spans="2:24" s="108" customFormat="1" x14ac:dyDescent="0.2">
      <c r="B299" s="109"/>
      <c r="D299" s="109"/>
      <c r="X299" s="111"/>
    </row>
    <row r="300" spans="2:24" s="108" customFormat="1" x14ac:dyDescent="0.2">
      <c r="B300" s="109"/>
      <c r="D300" s="109"/>
      <c r="X300" s="111"/>
    </row>
    <row r="301" spans="2:24" s="108" customFormat="1" x14ac:dyDescent="0.2">
      <c r="B301" s="109"/>
      <c r="D301" s="109"/>
      <c r="X301" s="111"/>
    </row>
    <row r="302" spans="2:24" s="108" customFormat="1" x14ac:dyDescent="0.2">
      <c r="B302" s="109"/>
      <c r="D302" s="109"/>
      <c r="X302" s="111"/>
    </row>
    <row r="303" spans="2:24" s="108" customFormat="1" x14ac:dyDescent="0.2">
      <c r="B303" s="109"/>
      <c r="D303" s="109"/>
      <c r="X303" s="111"/>
    </row>
    <row r="304" spans="2:24" s="108" customFormat="1" x14ac:dyDescent="0.2">
      <c r="B304" s="109"/>
      <c r="D304" s="109"/>
      <c r="X304" s="111"/>
    </row>
    <row r="305" spans="2:24" s="108" customFormat="1" x14ac:dyDescent="0.2">
      <c r="B305" s="109"/>
      <c r="D305" s="109"/>
      <c r="X305" s="111"/>
    </row>
    <row r="306" spans="2:24" s="108" customFormat="1" x14ac:dyDescent="0.2">
      <c r="B306" s="109"/>
      <c r="D306" s="109"/>
      <c r="X306" s="111"/>
    </row>
    <row r="307" spans="2:24" s="108" customFormat="1" x14ac:dyDescent="0.2">
      <c r="B307" s="109"/>
      <c r="D307" s="109"/>
      <c r="X307" s="111"/>
    </row>
    <row r="308" spans="2:24" s="108" customFormat="1" x14ac:dyDescent="0.2">
      <c r="B308" s="109"/>
      <c r="D308" s="109"/>
      <c r="X308" s="111"/>
    </row>
    <row r="309" spans="2:24" s="108" customFormat="1" x14ac:dyDescent="0.2">
      <c r="B309" s="109"/>
      <c r="D309" s="109"/>
      <c r="X309" s="111"/>
    </row>
    <row r="310" spans="2:24" s="108" customFormat="1" x14ac:dyDescent="0.2">
      <c r="B310" s="109"/>
      <c r="D310" s="109"/>
      <c r="X310" s="111"/>
    </row>
    <row r="311" spans="2:24" s="108" customFormat="1" x14ac:dyDescent="0.2">
      <c r="B311" s="109"/>
      <c r="D311" s="109"/>
      <c r="X311" s="111"/>
    </row>
    <row r="312" spans="2:24" s="108" customFormat="1" x14ac:dyDescent="0.2">
      <c r="B312" s="109"/>
      <c r="D312" s="109"/>
      <c r="X312" s="111"/>
    </row>
    <row r="313" spans="2:24" s="108" customFormat="1" x14ac:dyDescent="0.2">
      <c r="B313" s="109"/>
      <c r="D313" s="109"/>
      <c r="X313" s="111"/>
    </row>
    <row r="314" spans="2:24" s="108" customFormat="1" x14ac:dyDescent="0.2">
      <c r="B314" s="109"/>
      <c r="D314" s="109"/>
      <c r="X314" s="111"/>
    </row>
    <row r="315" spans="2:24" s="108" customFormat="1" x14ac:dyDescent="0.2">
      <c r="B315" s="109"/>
      <c r="D315" s="109"/>
      <c r="X315" s="111"/>
    </row>
    <row r="316" spans="2:24" s="108" customFormat="1" x14ac:dyDescent="0.2">
      <c r="B316" s="109"/>
      <c r="D316" s="109"/>
      <c r="X316" s="111"/>
    </row>
    <row r="317" spans="2:24" s="108" customFormat="1" x14ac:dyDescent="0.2">
      <c r="B317" s="109"/>
      <c r="D317" s="109"/>
      <c r="X317" s="111"/>
    </row>
    <row r="318" spans="2:24" s="108" customFormat="1" x14ac:dyDescent="0.2">
      <c r="B318" s="109"/>
      <c r="D318" s="109"/>
      <c r="X318" s="111"/>
    </row>
    <row r="319" spans="2:24" s="108" customFormat="1" x14ac:dyDescent="0.2">
      <c r="B319" s="109"/>
      <c r="D319" s="109"/>
      <c r="X319" s="111"/>
    </row>
    <row r="320" spans="2:24" s="108" customFormat="1" x14ac:dyDescent="0.2">
      <c r="B320" s="109"/>
      <c r="D320" s="109"/>
      <c r="X320" s="111"/>
    </row>
    <row r="321" spans="2:24" s="108" customFormat="1" x14ac:dyDescent="0.2">
      <c r="B321" s="109"/>
      <c r="D321" s="109"/>
      <c r="X321" s="111"/>
    </row>
    <row r="322" spans="2:24" s="108" customFormat="1" x14ac:dyDescent="0.2">
      <c r="B322" s="109"/>
      <c r="D322" s="109"/>
      <c r="X322" s="111"/>
    </row>
    <row r="323" spans="2:24" s="108" customFormat="1" x14ac:dyDescent="0.2">
      <c r="B323" s="109"/>
      <c r="D323" s="109"/>
      <c r="X323" s="111"/>
    </row>
    <row r="324" spans="2:24" s="108" customFormat="1" x14ac:dyDescent="0.2">
      <c r="B324" s="109"/>
      <c r="D324" s="109"/>
      <c r="X324" s="111"/>
    </row>
    <row r="325" spans="2:24" s="108" customFormat="1" x14ac:dyDescent="0.2">
      <c r="B325" s="109"/>
      <c r="D325" s="109"/>
      <c r="X325" s="111"/>
    </row>
    <row r="326" spans="2:24" s="108" customFormat="1" x14ac:dyDescent="0.2">
      <c r="B326" s="109"/>
      <c r="D326" s="109"/>
      <c r="X326" s="111"/>
    </row>
    <row r="327" spans="2:24" s="108" customFormat="1" x14ac:dyDescent="0.2">
      <c r="B327" s="109"/>
      <c r="D327" s="109"/>
      <c r="X327" s="111"/>
    </row>
    <row r="328" spans="2:24" s="108" customFormat="1" x14ac:dyDescent="0.2">
      <c r="B328" s="109"/>
      <c r="D328" s="109"/>
      <c r="X328" s="111"/>
    </row>
    <row r="329" spans="2:24" s="108" customFormat="1" x14ac:dyDescent="0.2">
      <c r="B329" s="109"/>
      <c r="D329" s="109"/>
      <c r="X329" s="111"/>
    </row>
    <row r="330" spans="2:24" s="108" customFormat="1" x14ac:dyDescent="0.2">
      <c r="B330" s="109"/>
      <c r="D330" s="109"/>
      <c r="X330" s="111"/>
    </row>
    <row r="331" spans="2:24" s="108" customFormat="1" x14ac:dyDescent="0.2">
      <c r="B331" s="109"/>
      <c r="D331" s="109"/>
      <c r="X331" s="111"/>
    </row>
    <row r="332" spans="2:24" s="108" customFormat="1" x14ac:dyDescent="0.2">
      <c r="B332" s="109"/>
      <c r="D332" s="109"/>
      <c r="X332" s="111"/>
    </row>
    <row r="333" spans="2:24" s="108" customFormat="1" x14ac:dyDescent="0.2">
      <c r="B333" s="109"/>
      <c r="D333" s="109"/>
      <c r="X333" s="111"/>
    </row>
    <row r="334" spans="2:24" s="108" customFormat="1" x14ac:dyDescent="0.2">
      <c r="B334" s="109"/>
      <c r="D334" s="109"/>
      <c r="X334" s="111"/>
    </row>
    <row r="335" spans="2:24" s="108" customFormat="1" x14ac:dyDescent="0.2">
      <c r="B335" s="109"/>
      <c r="D335" s="109"/>
      <c r="X335" s="111"/>
    </row>
    <row r="336" spans="2:24" s="108" customFormat="1" x14ac:dyDescent="0.2">
      <c r="B336" s="109"/>
      <c r="D336" s="109"/>
      <c r="X336" s="111"/>
    </row>
    <row r="337" spans="2:24" s="108" customFormat="1" x14ac:dyDescent="0.2">
      <c r="B337" s="109"/>
      <c r="D337" s="109"/>
      <c r="X337" s="111"/>
    </row>
    <row r="338" spans="2:24" s="108" customFormat="1" x14ac:dyDescent="0.2">
      <c r="B338" s="109"/>
      <c r="D338" s="109"/>
      <c r="X338" s="111"/>
    </row>
    <row r="339" spans="2:24" s="108" customFormat="1" x14ac:dyDescent="0.2">
      <c r="B339" s="109"/>
      <c r="D339" s="109"/>
      <c r="X339" s="111"/>
    </row>
    <row r="340" spans="2:24" s="108" customFormat="1" x14ac:dyDescent="0.2">
      <c r="B340" s="109"/>
      <c r="D340" s="109"/>
      <c r="X340" s="111"/>
    </row>
    <row r="341" spans="2:24" s="108" customFormat="1" x14ac:dyDescent="0.2">
      <c r="B341" s="109"/>
      <c r="D341" s="109"/>
      <c r="X341" s="111"/>
    </row>
    <row r="342" spans="2:24" s="108" customFormat="1" x14ac:dyDescent="0.2">
      <c r="B342" s="109"/>
      <c r="D342" s="109"/>
      <c r="X342" s="111"/>
    </row>
    <row r="343" spans="2:24" s="108" customFormat="1" x14ac:dyDescent="0.2">
      <c r="B343" s="109"/>
      <c r="D343" s="109"/>
      <c r="X343" s="111"/>
    </row>
    <row r="344" spans="2:24" s="108" customFormat="1" x14ac:dyDescent="0.2">
      <c r="B344" s="109"/>
      <c r="D344" s="109"/>
      <c r="X344" s="111"/>
    </row>
    <row r="345" spans="2:24" s="108" customFormat="1" x14ac:dyDescent="0.2">
      <c r="B345" s="109"/>
      <c r="D345" s="109"/>
      <c r="X345" s="111"/>
    </row>
    <row r="346" spans="2:24" s="108" customFormat="1" x14ac:dyDescent="0.2">
      <c r="B346" s="109"/>
      <c r="D346" s="109"/>
      <c r="X346" s="111"/>
    </row>
    <row r="347" spans="2:24" s="108" customFormat="1" x14ac:dyDescent="0.2">
      <c r="B347" s="109"/>
      <c r="D347" s="109"/>
      <c r="X347" s="111"/>
    </row>
    <row r="348" spans="2:24" s="108" customFormat="1" x14ac:dyDescent="0.2">
      <c r="B348" s="109"/>
      <c r="D348" s="109"/>
      <c r="X348" s="111"/>
    </row>
    <row r="349" spans="2:24" s="108" customFormat="1" x14ac:dyDescent="0.2">
      <c r="B349" s="109"/>
      <c r="D349" s="109"/>
      <c r="X349" s="111"/>
    </row>
    <row r="350" spans="2:24" s="108" customFormat="1" x14ac:dyDescent="0.2">
      <c r="B350" s="109"/>
      <c r="D350" s="109"/>
      <c r="X350" s="111"/>
    </row>
    <row r="351" spans="2:24" s="108" customFormat="1" x14ac:dyDescent="0.2">
      <c r="B351" s="109"/>
      <c r="D351" s="109"/>
      <c r="X351" s="111"/>
    </row>
    <row r="352" spans="2:24" s="108" customFormat="1" x14ac:dyDescent="0.2">
      <c r="B352" s="109"/>
      <c r="D352" s="109"/>
      <c r="X352" s="111"/>
    </row>
    <row r="353" spans="2:24" s="108" customFormat="1" x14ac:dyDescent="0.2">
      <c r="B353" s="109"/>
      <c r="D353" s="109"/>
      <c r="X353" s="111"/>
    </row>
    <row r="354" spans="2:24" s="108" customFormat="1" x14ac:dyDescent="0.2">
      <c r="B354" s="109"/>
      <c r="D354" s="109"/>
      <c r="X354" s="111"/>
    </row>
    <row r="355" spans="2:24" s="108" customFormat="1" x14ac:dyDescent="0.2">
      <c r="B355" s="109"/>
      <c r="D355" s="109"/>
      <c r="X355" s="111"/>
    </row>
    <row r="356" spans="2:24" s="108" customFormat="1" x14ac:dyDescent="0.2">
      <c r="B356" s="109"/>
      <c r="D356" s="109"/>
      <c r="X356" s="111"/>
    </row>
    <row r="357" spans="2:24" s="108" customFormat="1" x14ac:dyDescent="0.2">
      <c r="B357" s="109"/>
      <c r="D357" s="109"/>
      <c r="X357" s="111"/>
    </row>
    <row r="358" spans="2:24" s="108" customFormat="1" x14ac:dyDescent="0.2">
      <c r="B358" s="109"/>
      <c r="D358" s="109"/>
      <c r="X358" s="111"/>
    </row>
    <row r="359" spans="2:24" s="108" customFormat="1" x14ac:dyDescent="0.2">
      <c r="B359" s="109"/>
      <c r="D359" s="109"/>
      <c r="X359" s="111"/>
    </row>
    <row r="360" spans="2:24" s="108" customFormat="1" x14ac:dyDescent="0.2">
      <c r="B360" s="109"/>
      <c r="D360" s="109"/>
      <c r="X360" s="111"/>
    </row>
    <row r="361" spans="2:24" s="108" customFormat="1" x14ac:dyDescent="0.2">
      <c r="B361" s="109"/>
      <c r="D361" s="109"/>
      <c r="X361" s="111"/>
    </row>
    <row r="362" spans="2:24" s="108" customFormat="1" x14ac:dyDescent="0.2">
      <c r="B362" s="109"/>
      <c r="D362" s="109"/>
      <c r="X362" s="111"/>
    </row>
    <row r="363" spans="2:24" s="108" customFormat="1" x14ac:dyDescent="0.2">
      <c r="B363" s="109"/>
      <c r="D363" s="109"/>
      <c r="X363" s="111"/>
    </row>
    <row r="364" spans="2:24" s="108" customFormat="1" x14ac:dyDescent="0.2">
      <c r="B364" s="109"/>
      <c r="D364" s="109"/>
      <c r="X364" s="111"/>
    </row>
    <row r="365" spans="2:24" s="108" customFormat="1" x14ac:dyDescent="0.2">
      <c r="B365" s="109"/>
      <c r="D365" s="109"/>
      <c r="X365" s="111"/>
    </row>
    <row r="366" spans="2:24" s="108" customFormat="1" x14ac:dyDescent="0.2">
      <c r="B366" s="109"/>
      <c r="D366" s="109"/>
      <c r="X366" s="111"/>
    </row>
    <row r="367" spans="2:24" s="108" customFormat="1" x14ac:dyDescent="0.2">
      <c r="B367" s="109"/>
      <c r="D367" s="109"/>
      <c r="X367" s="111"/>
    </row>
    <row r="368" spans="2:24" s="108" customFormat="1" x14ac:dyDescent="0.2">
      <c r="B368" s="109"/>
      <c r="D368" s="109"/>
      <c r="X368" s="111"/>
    </row>
    <row r="369" spans="2:24" s="108" customFormat="1" x14ac:dyDescent="0.2">
      <c r="B369" s="109"/>
      <c r="D369" s="109"/>
      <c r="X369" s="111"/>
    </row>
    <row r="370" spans="2:24" s="108" customFormat="1" x14ac:dyDescent="0.2">
      <c r="B370" s="109"/>
      <c r="D370" s="109"/>
      <c r="X370" s="111"/>
    </row>
    <row r="371" spans="2:24" s="108" customFormat="1" x14ac:dyDescent="0.2">
      <c r="B371" s="109"/>
      <c r="D371" s="109"/>
      <c r="X371" s="111"/>
    </row>
    <row r="372" spans="2:24" s="108" customFormat="1" x14ac:dyDescent="0.2">
      <c r="B372" s="109"/>
      <c r="D372" s="109"/>
      <c r="X372" s="111"/>
    </row>
    <row r="373" spans="2:24" s="108" customFormat="1" x14ac:dyDescent="0.2">
      <c r="B373" s="109"/>
      <c r="D373" s="109"/>
      <c r="X373" s="111"/>
    </row>
    <row r="374" spans="2:24" s="108" customFormat="1" x14ac:dyDescent="0.2">
      <c r="B374" s="109"/>
      <c r="D374" s="109"/>
      <c r="X374" s="111"/>
    </row>
    <row r="375" spans="2:24" s="108" customFormat="1" x14ac:dyDescent="0.2">
      <c r="B375" s="109"/>
      <c r="D375" s="109"/>
      <c r="X375" s="111"/>
    </row>
    <row r="376" spans="2:24" s="108" customFormat="1" x14ac:dyDescent="0.2">
      <c r="B376" s="109"/>
      <c r="D376" s="109"/>
      <c r="X376" s="111"/>
    </row>
    <row r="377" spans="2:24" s="108" customFormat="1" x14ac:dyDescent="0.2">
      <c r="B377" s="109"/>
      <c r="D377" s="109"/>
      <c r="X377" s="111"/>
    </row>
    <row r="378" spans="2:24" s="108" customFormat="1" x14ac:dyDescent="0.2">
      <c r="B378" s="109"/>
      <c r="D378" s="109"/>
      <c r="X378" s="111"/>
    </row>
    <row r="379" spans="2:24" s="108" customFormat="1" x14ac:dyDescent="0.2">
      <c r="B379" s="109"/>
      <c r="D379" s="109"/>
      <c r="X379" s="111"/>
    </row>
    <row r="380" spans="2:24" s="108" customFormat="1" x14ac:dyDescent="0.2">
      <c r="B380" s="109"/>
      <c r="D380" s="109"/>
      <c r="X380" s="111"/>
    </row>
    <row r="381" spans="2:24" s="108" customFormat="1" x14ac:dyDescent="0.2">
      <c r="B381" s="109"/>
      <c r="D381" s="109"/>
      <c r="X381" s="111"/>
    </row>
    <row r="382" spans="2:24" s="108" customFormat="1" x14ac:dyDescent="0.2">
      <c r="B382" s="109"/>
      <c r="D382" s="109"/>
      <c r="X382" s="111"/>
    </row>
    <row r="383" spans="2:24" s="108" customFormat="1" x14ac:dyDescent="0.2">
      <c r="B383" s="109"/>
      <c r="D383" s="109"/>
      <c r="X383" s="111"/>
    </row>
    <row r="384" spans="2:24" s="108" customFormat="1" x14ac:dyDescent="0.2">
      <c r="B384" s="109"/>
      <c r="D384" s="109"/>
      <c r="X384" s="111"/>
    </row>
    <row r="385" spans="2:24" s="108" customFormat="1" x14ac:dyDescent="0.2">
      <c r="B385" s="109"/>
      <c r="D385" s="109"/>
      <c r="X385" s="111"/>
    </row>
    <row r="386" spans="2:24" s="108" customFormat="1" x14ac:dyDescent="0.2">
      <c r="B386" s="109"/>
      <c r="D386" s="109"/>
      <c r="X386" s="111"/>
    </row>
    <row r="387" spans="2:24" s="108" customFormat="1" x14ac:dyDescent="0.2">
      <c r="B387" s="109"/>
      <c r="D387" s="109"/>
      <c r="X387" s="111"/>
    </row>
    <row r="388" spans="2:24" s="108" customFormat="1" x14ac:dyDescent="0.2">
      <c r="B388" s="109"/>
      <c r="D388" s="109"/>
      <c r="X388" s="111"/>
    </row>
    <row r="389" spans="2:24" s="108" customFormat="1" x14ac:dyDescent="0.2">
      <c r="B389" s="109"/>
      <c r="D389" s="109"/>
      <c r="X389" s="111"/>
    </row>
    <row r="390" spans="2:24" s="108" customFormat="1" x14ac:dyDescent="0.2">
      <c r="B390" s="109"/>
      <c r="D390" s="109"/>
      <c r="X390" s="111"/>
    </row>
    <row r="391" spans="2:24" s="108" customFormat="1" x14ac:dyDescent="0.2">
      <c r="B391" s="109"/>
      <c r="D391" s="109"/>
      <c r="X391" s="111"/>
    </row>
    <row r="392" spans="2:24" s="108" customFormat="1" x14ac:dyDescent="0.2">
      <c r="B392" s="109"/>
      <c r="D392" s="109"/>
      <c r="X392" s="111"/>
    </row>
    <row r="393" spans="2:24" s="108" customFormat="1" x14ac:dyDescent="0.2">
      <c r="B393" s="109"/>
      <c r="D393" s="109"/>
      <c r="X393" s="111"/>
    </row>
    <row r="394" spans="2:24" s="108" customFormat="1" x14ac:dyDescent="0.2">
      <c r="B394" s="109"/>
      <c r="D394" s="109"/>
      <c r="X394" s="111"/>
    </row>
    <row r="395" spans="2:24" s="108" customFormat="1" x14ac:dyDescent="0.2">
      <c r="B395" s="109"/>
      <c r="D395" s="109"/>
      <c r="X395" s="111"/>
    </row>
    <row r="396" spans="2:24" s="108" customFormat="1" x14ac:dyDescent="0.2">
      <c r="B396" s="109"/>
      <c r="D396" s="109"/>
      <c r="X396" s="111"/>
    </row>
    <row r="397" spans="2:24" s="108" customFormat="1" x14ac:dyDescent="0.2">
      <c r="B397" s="109"/>
      <c r="D397" s="109"/>
      <c r="X397" s="111"/>
    </row>
    <row r="398" spans="2:24" s="108" customFormat="1" x14ac:dyDescent="0.2">
      <c r="B398" s="109"/>
      <c r="D398" s="109"/>
      <c r="X398" s="111"/>
    </row>
    <row r="399" spans="2:24" s="108" customFormat="1" x14ac:dyDescent="0.2">
      <c r="B399" s="109"/>
      <c r="D399" s="109"/>
      <c r="X399" s="111"/>
    </row>
    <row r="400" spans="2:24" s="108" customFormat="1" x14ac:dyDescent="0.2">
      <c r="B400" s="109"/>
      <c r="D400" s="109"/>
      <c r="X400" s="111"/>
    </row>
    <row r="401" spans="2:24" s="108" customFormat="1" x14ac:dyDescent="0.2">
      <c r="B401" s="109"/>
      <c r="D401" s="109"/>
      <c r="X401" s="111"/>
    </row>
    <row r="402" spans="2:24" s="108" customFormat="1" x14ac:dyDescent="0.2">
      <c r="B402" s="109"/>
      <c r="D402" s="109"/>
      <c r="X402" s="111"/>
    </row>
    <row r="403" spans="2:24" s="108" customFormat="1" x14ac:dyDescent="0.2">
      <c r="B403" s="109"/>
      <c r="D403" s="109"/>
      <c r="X403" s="111"/>
    </row>
    <row r="404" spans="2:24" s="108" customFormat="1" x14ac:dyDescent="0.2">
      <c r="B404" s="109"/>
      <c r="D404" s="109"/>
      <c r="X404" s="111"/>
    </row>
    <row r="405" spans="2:24" s="108" customFormat="1" x14ac:dyDescent="0.2">
      <c r="B405" s="109"/>
      <c r="D405" s="109"/>
      <c r="X405" s="111"/>
    </row>
    <row r="406" spans="2:24" s="108" customFormat="1" x14ac:dyDescent="0.2">
      <c r="B406" s="109"/>
      <c r="D406" s="109"/>
      <c r="X406" s="111"/>
    </row>
    <row r="407" spans="2:24" s="108" customFormat="1" x14ac:dyDescent="0.2">
      <c r="B407" s="109"/>
      <c r="D407" s="109"/>
      <c r="X407" s="111"/>
    </row>
    <row r="408" spans="2:24" s="108" customFormat="1" x14ac:dyDescent="0.2">
      <c r="B408" s="109"/>
      <c r="D408" s="109"/>
      <c r="X408" s="111"/>
    </row>
    <row r="409" spans="2:24" s="108" customFormat="1" x14ac:dyDescent="0.2">
      <c r="B409" s="109"/>
      <c r="D409" s="109"/>
      <c r="X409" s="111"/>
    </row>
    <row r="410" spans="2:24" s="108" customFormat="1" x14ac:dyDescent="0.2">
      <c r="B410" s="109"/>
      <c r="D410" s="109"/>
      <c r="X410" s="111"/>
    </row>
    <row r="411" spans="2:24" s="108" customFormat="1" x14ac:dyDescent="0.2">
      <c r="B411" s="109"/>
      <c r="D411" s="109"/>
      <c r="X411" s="111"/>
    </row>
    <row r="412" spans="2:24" s="108" customFormat="1" x14ac:dyDescent="0.2">
      <c r="B412" s="109"/>
      <c r="D412" s="109"/>
      <c r="X412" s="111"/>
    </row>
    <row r="413" spans="2:24" s="108" customFormat="1" x14ac:dyDescent="0.2">
      <c r="B413" s="109"/>
      <c r="D413" s="109"/>
      <c r="X413" s="111"/>
    </row>
    <row r="414" spans="2:24" s="108" customFormat="1" x14ac:dyDescent="0.2">
      <c r="B414" s="109"/>
      <c r="D414" s="109"/>
      <c r="X414" s="111"/>
    </row>
    <row r="415" spans="2:24" s="108" customFormat="1" x14ac:dyDescent="0.2">
      <c r="B415" s="109"/>
      <c r="D415" s="109"/>
      <c r="X415" s="111"/>
    </row>
    <row r="416" spans="2:24" s="108" customFormat="1" x14ac:dyDescent="0.2">
      <c r="B416" s="109"/>
      <c r="D416" s="109"/>
      <c r="X416" s="111"/>
    </row>
    <row r="417" spans="2:24" s="108" customFormat="1" x14ac:dyDescent="0.2">
      <c r="B417" s="109"/>
      <c r="D417" s="109"/>
      <c r="X417" s="111"/>
    </row>
    <row r="418" spans="2:24" s="108" customFormat="1" x14ac:dyDescent="0.2">
      <c r="B418" s="109"/>
      <c r="D418" s="109"/>
      <c r="X418" s="111"/>
    </row>
    <row r="419" spans="2:24" s="108" customFormat="1" x14ac:dyDescent="0.2">
      <c r="B419" s="109"/>
      <c r="D419" s="109"/>
      <c r="X419" s="111"/>
    </row>
    <row r="420" spans="2:24" s="108" customFormat="1" x14ac:dyDescent="0.2">
      <c r="B420" s="109"/>
      <c r="D420" s="109"/>
      <c r="X420" s="111"/>
    </row>
    <row r="421" spans="2:24" s="108" customFormat="1" x14ac:dyDescent="0.2">
      <c r="B421" s="109"/>
      <c r="D421" s="109"/>
      <c r="X421" s="111"/>
    </row>
    <row r="422" spans="2:24" s="108" customFormat="1" x14ac:dyDescent="0.2">
      <c r="B422" s="109"/>
      <c r="D422" s="109"/>
      <c r="X422" s="111"/>
    </row>
    <row r="423" spans="2:24" s="108" customFormat="1" x14ac:dyDescent="0.2">
      <c r="B423" s="109"/>
      <c r="D423" s="109"/>
      <c r="X423" s="111"/>
    </row>
    <row r="424" spans="2:24" s="108" customFormat="1" x14ac:dyDescent="0.2">
      <c r="B424" s="109"/>
      <c r="D424" s="109"/>
      <c r="X424" s="111"/>
    </row>
    <row r="425" spans="2:24" s="108" customFormat="1" x14ac:dyDescent="0.2">
      <c r="B425" s="109"/>
      <c r="D425" s="109"/>
      <c r="X425" s="111"/>
    </row>
    <row r="426" spans="2:24" s="108" customFormat="1" x14ac:dyDescent="0.2">
      <c r="B426" s="109"/>
      <c r="D426" s="109"/>
      <c r="X426" s="111"/>
    </row>
    <row r="427" spans="2:24" s="108" customFormat="1" x14ac:dyDescent="0.2">
      <c r="B427" s="109"/>
      <c r="D427" s="109"/>
      <c r="X427" s="111"/>
    </row>
    <row r="428" spans="2:24" s="108" customFormat="1" x14ac:dyDescent="0.2">
      <c r="B428" s="109"/>
      <c r="D428" s="109"/>
      <c r="X428" s="111"/>
    </row>
    <row r="429" spans="2:24" s="108" customFormat="1" x14ac:dyDescent="0.2">
      <c r="B429" s="109"/>
      <c r="D429" s="109"/>
      <c r="X429" s="111"/>
    </row>
    <row r="430" spans="2:24" s="108" customFormat="1" x14ac:dyDescent="0.2">
      <c r="B430" s="109"/>
      <c r="D430" s="109"/>
      <c r="X430" s="111"/>
    </row>
    <row r="431" spans="2:24" s="108" customFormat="1" x14ac:dyDescent="0.2">
      <c r="B431" s="109"/>
      <c r="D431" s="109"/>
      <c r="X431" s="111"/>
    </row>
    <row r="432" spans="2:24" s="108" customFormat="1" x14ac:dyDescent="0.2">
      <c r="B432" s="109"/>
      <c r="D432" s="109"/>
      <c r="X432" s="111"/>
    </row>
    <row r="433" spans="2:24" s="108" customFormat="1" x14ac:dyDescent="0.2">
      <c r="B433" s="109"/>
      <c r="D433" s="109"/>
      <c r="X433" s="111"/>
    </row>
    <row r="434" spans="2:24" s="108" customFormat="1" x14ac:dyDescent="0.2">
      <c r="B434" s="109"/>
      <c r="D434" s="109"/>
      <c r="X434" s="111"/>
    </row>
    <row r="435" spans="2:24" s="108" customFormat="1" x14ac:dyDescent="0.2">
      <c r="B435" s="109"/>
      <c r="D435" s="109"/>
      <c r="X435" s="111"/>
    </row>
    <row r="436" spans="2:24" s="108" customFormat="1" x14ac:dyDescent="0.2">
      <c r="B436" s="109"/>
      <c r="D436" s="109"/>
      <c r="X436" s="111"/>
    </row>
    <row r="437" spans="2:24" s="108" customFormat="1" x14ac:dyDescent="0.2">
      <c r="B437" s="109"/>
      <c r="D437" s="109"/>
      <c r="X437" s="111"/>
    </row>
    <row r="438" spans="2:24" s="108" customFormat="1" x14ac:dyDescent="0.2">
      <c r="B438" s="109"/>
      <c r="D438" s="109"/>
      <c r="X438" s="111"/>
    </row>
    <row r="439" spans="2:24" s="108" customFormat="1" x14ac:dyDescent="0.2">
      <c r="B439" s="109"/>
      <c r="D439" s="109"/>
      <c r="X439" s="111"/>
    </row>
    <row r="440" spans="2:24" s="108" customFormat="1" x14ac:dyDescent="0.2">
      <c r="B440" s="109"/>
      <c r="D440" s="109"/>
      <c r="X440" s="111"/>
    </row>
    <row r="441" spans="2:24" s="108" customFormat="1" x14ac:dyDescent="0.2">
      <c r="B441" s="109"/>
      <c r="D441" s="109"/>
      <c r="X441" s="111"/>
    </row>
    <row r="442" spans="2:24" s="108" customFormat="1" x14ac:dyDescent="0.2">
      <c r="B442" s="109"/>
      <c r="D442" s="109"/>
      <c r="X442" s="111"/>
    </row>
    <row r="443" spans="2:24" s="108" customFormat="1" x14ac:dyDescent="0.2">
      <c r="B443" s="109"/>
      <c r="D443" s="109"/>
      <c r="X443" s="111"/>
    </row>
    <row r="444" spans="2:24" s="108" customFormat="1" x14ac:dyDescent="0.2">
      <c r="B444" s="109"/>
      <c r="D444" s="109"/>
      <c r="X444" s="111"/>
    </row>
    <row r="445" spans="2:24" s="108" customFormat="1" x14ac:dyDescent="0.2">
      <c r="B445" s="109"/>
      <c r="D445" s="109"/>
      <c r="X445" s="111"/>
    </row>
    <row r="446" spans="2:24" s="108" customFormat="1" x14ac:dyDescent="0.2">
      <c r="B446" s="109"/>
      <c r="D446" s="109"/>
      <c r="X446" s="111"/>
    </row>
    <row r="447" spans="2:24" s="108" customFormat="1" x14ac:dyDescent="0.2">
      <c r="B447" s="109"/>
      <c r="D447" s="109"/>
      <c r="X447" s="111"/>
    </row>
    <row r="448" spans="2:24" s="108" customFormat="1" x14ac:dyDescent="0.2">
      <c r="B448" s="109"/>
      <c r="D448" s="109"/>
      <c r="X448" s="111"/>
    </row>
    <row r="449" spans="2:24" s="108" customFormat="1" x14ac:dyDescent="0.2">
      <c r="B449" s="109"/>
      <c r="D449" s="109"/>
      <c r="X449" s="111"/>
    </row>
    <row r="450" spans="2:24" s="108" customFormat="1" x14ac:dyDescent="0.2">
      <c r="B450" s="109"/>
      <c r="D450" s="109"/>
      <c r="X450" s="111"/>
    </row>
    <row r="451" spans="2:24" s="108" customFormat="1" x14ac:dyDescent="0.2">
      <c r="B451" s="109"/>
      <c r="D451" s="109"/>
      <c r="X451" s="111"/>
    </row>
    <row r="452" spans="2:24" s="108" customFormat="1" x14ac:dyDescent="0.2">
      <c r="B452" s="109"/>
      <c r="D452" s="109"/>
      <c r="X452" s="111"/>
    </row>
    <row r="453" spans="2:24" s="108" customFormat="1" x14ac:dyDescent="0.2">
      <c r="B453" s="109"/>
      <c r="D453" s="109"/>
      <c r="X453" s="111"/>
    </row>
    <row r="454" spans="2:24" s="108" customFormat="1" x14ac:dyDescent="0.2">
      <c r="B454" s="109"/>
      <c r="D454" s="109"/>
      <c r="X454" s="111"/>
    </row>
    <row r="455" spans="2:24" s="108" customFormat="1" x14ac:dyDescent="0.2">
      <c r="B455" s="109"/>
      <c r="D455" s="109"/>
      <c r="X455" s="111"/>
    </row>
    <row r="456" spans="2:24" s="108" customFormat="1" x14ac:dyDescent="0.2">
      <c r="B456" s="109"/>
      <c r="D456" s="109"/>
      <c r="X456" s="111"/>
    </row>
    <row r="457" spans="2:24" s="108" customFormat="1" x14ac:dyDescent="0.2">
      <c r="B457" s="109"/>
      <c r="D457" s="109"/>
      <c r="X457" s="111"/>
    </row>
    <row r="458" spans="2:24" s="108" customFormat="1" x14ac:dyDescent="0.2">
      <c r="B458" s="109"/>
      <c r="D458" s="109"/>
      <c r="X458" s="111"/>
    </row>
    <row r="459" spans="2:24" s="108" customFormat="1" x14ac:dyDescent="0.2">
      <c r="B459" s="109"/>
      <c r="D459" s="109"/>
      <c r="X459" s="111"/>
    </row>
    <row r="460" spans="2:24" s="108" customFormat="1" x14ac:dyDescent="0.2">
      <c r="B460" s="109"/>
      <c r="D460" s="109"/>
      <c r="X460" s="111"/>
    </row>
    <row r="461" spans="2:24" s="108" customFormat="1" x14ac:dyDescent="0.2">
      <c r="B461" s="109"/>
      <c r="D461" s="109"/>
      <c r="X461" s="111"/>
    </row>
    <row r="462" spans="2:24" s="108" customFormat="1" x14ac:dyDescent="0.2">
      <c r="B462" s="109"/>
      <c r="D462" s="109"/>
      <c r="X462" s="111"/>
    </row>
    <row r="463" spans="2:24" s="108" customFormat="1" x14ac:dyDescent="0.2">
      <c r="B463" s="109"/>
      <c r="D463" s="109"/>
      <c r="X463" s="111"/>
    </row>
    <row r="464" spans="2:24" s="108" customFormat="1" x14ac:dyDescent="0.2">
      <c r="B464" s="109"/>
      <c r="D464" s="109"/>
      <c r="X464" s="111"/>
    </row>
    <row r="465" spans="2:24" s="108" customFormat="1" x14ac:dyDescent="0.2">
      <c r="B465" s="109"/>
      <c r="D465" s="109"/>
      <c r="X465" s="111"/>
    </row>
    <row r="466" spans="2:24" s="108" customFormat="1" x14ac:dyDescent="0.2">
      <c r="B466" s="109"/>
      <c r="D466" s="109"/>
      <c r="X466" s="111"/>
    </row>
    <row r="467" spans="2:24" s="108" customFormat="1" x14ac:dyDescent="0.2">
      <c r="B467" s="109"/>
      <c r="D467" s="109"/>
      <c r="X467" s="111"/>
    </row>
    <row r="468" spans="2:24" s="108" customFormat="1" x14ac:dyDescent="0.2">
      <c r="B468" s="109"/>
      <c r="D468" s="109"/>
      <c r="X468" s="111"/>
    </row>
    <row r="469" spans="2:24" s="108" customFormat="1" x14ac:dyDescent="0.2">
      <c r="B469" s="109"/>
      <c r="D469" s="109"/>
      <c r="X469" s="111"/>
    </row>
    <row r="470" spans="2:24" s="108" customFormat="1" x14ac:dyDescent="0.2">
      <c r="B470" s="109"/>
      <c r="D470" s="109"/>
      <c r="X470" s="111"/>
    </row>
    <row r="471" spans="2:24" s="108" customFormat="1" x14ac:dyDescent="0.2">
      <c r="B471" s="109"/>
      <c r="D471" s="109"/>
      <c r="X471" s="111"/>
    </row>
    <row r="472" spans="2:24" s="108" customFormat="1" x14ac:dyDescent="0.2">
      <c r="B472" s="109"/>
      <c r="D472" s="109"/>
      <c r="X472" s="111"/>
    </row>
    <row r="473" spans="2:24" s="108" customFormat="1" x14ac:dyDescent="0.2">
      <c r="B473" s="109"/>
      <c r="D473" s="109"/>
      <c r="X473" s="111"/>
    </row>
    <row r="474" spans="2:24" s="108" customFormat="1" x14ac:dyDescent="0.2">
      <c r="B474" s="109"/>
      <c r="D474" s="109"/>
      <c r="X474" s="111"/>
    </row>
    <row r="475" spans="2:24" s="108" customFormat="1" x14ac:dyDescent="0.2">
      <c r="B475" s="109"/>
      <c r="D475" s="109"/>
      <c r="X475" s="111"/>
    </row>
    <row r="476" spans="2:24" s="108" customFormat="1" x14ac:dyDescent="0.2">
      <c r="B476" s="109"/>
      <c r="D476" s="109"/>
      <c r="X476" s="111"/>
    </row>
    <row r="477" spans="2:24" s="108" customFormat="1" x14ac:dyDescent="0.2">
      <c r="B477" s="109"/>
      <c r="D477" s="109"/>
      <c r="X477" s="111"/>
    </row>
    <row r="478" spans="2:24" s="108" customFormat="1" x14ac:dyDescent="0.2">
      <c r="B478" s="109"/>
      <c r="D478" s="109"/>
      <c r="X478" s="111"/>
    </row>
    <row r="479" spans="2:24" s="108" customFormat="1" x14ac:dyDescent="0.2">
      <c r="B479" s="109"/>
      <c r="D479" s="109"/>
      <c r="X479" s="111"/>
    </row>
    <row r="480" spans="2:24" s="108" customFormat="1" x14ac:dyDescent="0.2">
      <c r="B480" s="109"/>
      <c r="D480" s="109"/>
      <c r="X480" s="111"/>
    </row>
    <row r="481" spans="2:24" s="108" customFormat="1" x14ac:dyDescent="0.2">
      <c r="B481" s="109"/>
      <c r="D481" s="109"/>
      <c r="X481" s="111"/>
    </row>
    <row r="482" spans="2:24" s="108" customFormat="1" x14ac:dyDescent="0.2">
      <c r="B482" s="109"/>
      <c r="D482" s="109"/>
      <c r="X482" s="111"/>
    </row>
    <row r="483" spans="2:24" s="108" customFormat="1" x14ac:dyDescent="0.2">
      <c r="B483" s="109"/>
      <c r="D483" s="109"/>
      <c r="X483" s="111"/>
    </row>
    <row r="484" spans="2:24" s="108" customFormat="1" x14ac:dyDescent="0.2">
      <c r="B484" s="109"/>
      <c r="D484" s="109"/>
      <c r="X484" s="111"/>
    </row>
    <row r="485" spans="2:24" s="108" customFormat="1" x14ac:dyDescent="0.2">
      <c r="B485" s="109"/>
      <c r="D485" s="109"/>
      <c r="X485" s="111"/>
    </row>
    <row r="486" spans="2:24" s="108" customFormat="1" x14ac:dyDescent="0.2">
      <c r="B486" s="109"/>
      <c r="D486" s="109"/>
      <c r="X486" s="111"/>
    </row>
    <row r="487" spans="2:24" s="108" customFormat="1" x14ac:dyDescent="0.2">
      <c r="B487" s="109"/>
      <c r="D487" s="109"/>
      <c r="X487" s="111"/>
    </row>
    <row r="488" spans="2:24" s="108" customFormat="1" x14ac:dyDescent="0.2">
      <c r="B488" s="109"/>
      <c r="D488" s="109"/>
      <c r="X488" s="111"/>
    </row>
    <row r="489" spans="2:24" s="108" customFormat="1" x14ac:dyDescent="0.2">
      <c r="B489" s="109"/>
      <c r="D489" s="109"/>
      <c r="X489" s="111"/>
    </row>
    <row r="490" spans="2:24" s="108" customFormat="1" x14ac:dyDescent="0.2">
      <c r="B490" s="109"/>
      <c r="D490" s="109"/>
      <c r="X490" s="111"/>
    </row>
    <row r="491" spans="2:24" s="108" customFormat="1" x14ac:dyDescent="0.2">
      <c r="B491" s="109"/>
      <c r="D491" s="109"/>
      <c r="X491" s="111"/>
    </row>
    <row r="492" spans="2:24" s="108" customFormat="1" x14ac:dyDescent="0.2">
      <c r="B492" s="109"/>
      <c r="D492" s="109"/>
      <c r="X492" s="111"/>
    </row>
    <row r="493" spans="2:24" s="108" customFormat="1" x14ac:dyDescent="0.2">
      <c r="B493" s="109"/>
      <c r="D493" s="109"/>
      <c r="X493" s="111"/>
    </row>
    <row r="494" spans="2:24" s="108" customFormat="1" x14ac:dyDescent="0.2">
      <c r="B494" s="109"/>
      <c r="D494" s="109"/>
      <c r="X494" s="111"/>
    </row>
    <row r="495" spans="2:24" s="108" customFormat="1" x14ac:dyDescent="0.2">
      <c r="B495" s="109"/>
      <c r="D495" s="109"/>
      <c r="X495" s="111"/>
    </row>
    <row r="496" spans="2:24" s="108" customFormat="1" x14ac:dyDescent="0.2">
      <c r="B496" s="109"/>
      <c r="D496" s="109"/>
      <c r="X496" s="111"/>
    </row>
    <row r="497" spans="2:24" s="108" customFormat="1" x14ac:dyDescent="0.2">
      <c r="B497" s="109"/>
      <c r="D497" s="109"/>
      <c r="X497" s="111"/>
    </row>
    <row r="498" spans="2:24" s="108" customFormat="1" x14ac:dyDescent="0.2">
      <c r="B498" s="109"/>
      <c r="D498" s="109"/>
      <c r="X498" s="111"/>
    </row>
    <row r="499" spans="2:24" s="108" customFormat="1" x14ac:dyDescent="0.2">
      <c r="B499" s="109"/>
      <c r="D499" s="109"/>
      <c r="X499" s="111"/>
    </row>
    <row r="500" spans="2:24" s="108" customFormat="1" x14ac:dyDescent="0.2">
      <c r="B500" s="109"/>
      <c r="D500" s="109"/>
      <c r="X500" s="111"/>
    </row>
    <row r="501" spans="2:24" s="108" customFormat="1" x14ac:dyDescent="0.2">
      <c r="B501" s="109"/>
      <c r="D501" s="109"/>
      <c r="X501" s="111"/>
    </row>
    <row r="502" spans="2:24" s="108" customFormat="1" x14ac:dyDescent="0.2">
      <c r="B502" s="109"/>
      <c r="D502" s="109"/>
      <c r="X502" s="111"/>
    </row>
    <row r="503" spans="2:24" s="108" customFormat="1" x14ac:dyDescent="0.2">
      <c r="B503" s="109"/>
      <c r="D503" s="109"/>
      <c r="X503" s="111"/>
    </row>
    <row r="504" spans="2:24" s="108" customFormat="1" x14ac:dyDescent="0.2">
      <c r="B504" s="109"/>
      <c r="D504" s="109"/>
      <c r="X504" s="111"/>
    </row>
    <row r="505" spans="2:24" s="108" customFormat="1" x14ac:dyDescent="0.2">
      <c r="B505" s="109"/>
      <c r="D505" s="109"/>
      <c r="X505" s="111"/>
    </row>
    <row r="506" spans="2:24" s="108" customFormat="1" x14ac:dyDescent="0.2">
      <c r="B506" s="109"/>
      <c r="D506" s="109"/>
      <c r="X506" s="111"/>
    </row>
    <row r="507" spans="2:24" s="108" customFormat="1" x14ac:dyDescent="0.2">
      <c r="B507" s="109"/>
      <c r="D507" s="109"/>
      <c r="X507" s="111"/>
    </row>
    <row r="508" spans="2:24" s="108" customFormat="1" x14ac:dyDescent="0.2">
      <c r="B508" s="109"/>
      <c r="D508" s="109"/>
      <c r="X508" s="111"/>
    </row>
    <row r="509" spans="2:24" s="108" customFormat="1" x14ac:dyDescent="0.2">
      <c r="B509" s="109"/>
      <c r="D509" s="109"/>
      <c r="X509" s="111"/>
    </row>
    <row r="510" spans="2:24" s="108" customFormat="1" x14ac:dyDescent="0.2">
      <c r="B510" s="109"/>
      <c r="D510" s="109"/>
      <c r="X510" s="111"/>
    </row>
    <row r="511" spans="2:24" s="108" customFormat="1" x14ac:dyDescent="0.2">
      <c r="B511" s="109"/>
      <c r="D511" s="109"/>
      <c r="X511" s="111"/>
    </row>
    <row r="512" spans="2:24" s="108" customFormat="1" x14ac:dyDescent="0.2">
      <c r="B512" s="109"/>
      <c r="D512" s="109"/>
      <c r="X512" s="111"/>
    </row>
    <row r="513" spans="2:24" s="108" customFormat="1" x14ac:dyDescent="0.2">
      <c r="B513" s="109"/>
      <c r="D513" s="109"/>
      <c r="X513" s="111"/>
    </row>
    <row r="514" spans="2:24" s="108" customFormat="1" x14ac:dyDescent="0.2">
      <c r="B514" s="109"/>
      <c r="D514" s="109"/>
      <c r="X514" s="111"/>
    </row>
    <row r="515" spans="2:24" s="108" customFormat="1" x14ac:dyDescent="0.2">
      <c r="B515" s="109"/>
      <c r="D515" s="109"/>
      <c r="X515" s="111"/>
    </row>
    <row r="516" spans="2:24" s="108" customFormat="1" x14ac:dyDescent="0.2">
      <c r="B516" s="109"/>
      <c r="D516" s="109"/>
      <c r="X516" s="111"/>
    </row>
    <row r="517" spans="2:24" s="108" customFormat="1" x14ac:dyDescent="0.2">
      <c r="B517" s="109"/>
      <c r="D517" s="109"/>
      <c r="X517" s="111"/>
    </row>
    <row r="518" spans="2:24" s="108" customFormat="1" x14ac:dyDescent="0.2">
      <c r="B518" s="109"/>
      <c r="D518" s="109"/>
      <c r="X518" s="111"/>
    </row>
    <row r="519" spans="2:24" s="108" customFormat="1" x14ac:dyDescent="0.2">
      <c r="B519" s="109"/>
      <c r="D519" s="109"/>
      <c r="X519" s="111"/>
    </row>
    <row r="520" spans="2:24" s="108" customFormat="1" x14ac:dyDescent="0.2">
      <c r="B520" s="109"/>
      <c r="D520" s="109"/>
      <c r="X520" s="111"/>
    </row>
    <row r="521" spans="2:24" s="108" customFormat="1" x14ac:dyDescent="0.2">
      <c r="B521" s="109"/>
      <c r="D521" s="109"/>
      <c r="X521" s="111"/>
    </row>
    <row r="522" spans="2:24" s="108" customFormat="1" x14ac:dyDescent="0.2">
      <c r="B522" s="109"/>
      <c r="D522" s="109"/>
      <c r="X522" s="111"/>
    </row>
    <row r="523" spans="2:24" s="108" customFormat="1" x14ac:dyDescent="0.2">
      <c r="B523" s="109"/>
      <c r="D523" s="109"/>
      <c r="X523" s="111"/>
    </row>
    <row r="524" spans="2:24" s="108" customFormat="1" x14ac:dyDescent="0.2">
      <c r="B524" s="109"/>
      <c r="D524" s="109"/>
      <c r="X524" s="111"/>
    </row>
    <row r="525" spans="2:24" s="108" customFormat="1" x14ac:dyDescent="0.2">
      <c r="B525" s="109"/>
      <c r="D525" s="109"/>
      <c r="X525" s="111"/>
    </row>
    <row r="526" spans="2:24" s="108" customFormat="1" x14ac:dyDescent="0.2">
      <c r="B526" s="109"/>
      <c r="D526" s="109"/>
      <c r="X526" s="111"/>
    </row>
    <row r="527" spans="2:24" s="108" customFormat="1" x14ac:dyDescent="0.2">
      <c r="B527" s="109"/>
      <c r="D527" s="109"/>
      <c r="X527" s="111"/>
    </row>
    <row r="528" spans="2:24" s="108" customFormat="1" x14ac:dyDescent="0.2">
      <c r="B528" s="109"/>
      <c r="D528" s="109"/>
      <c r="X528" s="111"/>
    </row>
    <row r="529" spans="2:24" s="108" customFormat="1" x14ac:dyDescent="0.2">
      <c r="B529" s="109"/>
      <c r="D529" s="109"/>
      <c r="X529" s="111"/>
    </row>
    <row r="530" spans="2:24" s="108" customFormat="1" x14ac:dyDescent="0.2">
      <c r="B530" s="109"/>
      <c r="D530" s="109"/>
      <c r="X530" s="111"/>
    </row>
    <row r="531" spans="2:24" s="108" customFormat="1" x14ac:dyDescent="0.2">
      <c r="B531" s="109"/>
      <c r="D531" s="109"/>
      <c r="X531" s="111"/>
    </row>
    <row r="532" spans="2:24" s="108" customFormat="1" x14ac:dyDescent="0.2">
      <c r="B532" s="109"/>
      <c r="D532" s="109"/>
      <c r="X532" s="111"/>
    </row>
    <row r="533" spans="2:24" s="108" customFormat="1" x14ac:dyDescent="0.2">
      <c r="B533" s="109"/>
      <c r="D533" s="109"/>
      <c r="X533" s="111"/>
    </row>
    <row r="534" spans="2:24" s="108" customFormat="1" x14ac:dyDescent="0.2">
      <c r="B534" s="109"/>
      <c r="D534" s="109"/>
      <c r="X534" s="111"/>
    </row>
    <row r="535" spans="2:24" s="108" customFormat="1" x14ac:dyDescent="0.2">
      <c r="B535" s="109"/>
      <c r="D535" s="109"/>
      <c r="X535" s="111"/>
    </row>
    <row r="536" spans="2:24" s="108" customFormat="1" x14ac:dyDescent="0.2">
      <c r="B536" s="109"/>
      <c r="D536" s="109"/>
      <c r="X536" s="111"/>
    </row>
    <row r="537" spans="2:24" s="108" customFormat="1" x14ac:dyDescent="0.2">
      <c r="B537" s="109"/>
      <c r="D537" s="109"/>
      <c r="X537" s="111"/>
    </row>
    <row r="538" spans="2:24" s="108" customFormat="1" x14ac:dyDescent="0.2">
      <c r="B538" s="109"/>
      <c r="D538" s="109"/>
      <c r="X538" s="111"/>
    </row>
    <row r="539" spans="2:24" s="108" customFormat="1" x14ac:dyDescent="0.2">
      <c r="B539" s="109"/>
      <c r="D539" s="109"/>
      <c r="X539" s="111"/>
    </row>
    <row r="540" spans="2:24" s="108" customFormat="1" x14ac:dyDescent="0.2">
      <c r="B540" s="109"/>
      <c r="D540" s="109"/>
      <c r="X540" s="111"/>
    </row>
    <row r="541" spans="2:24" s="108" customFormat="1" x14ac:dyDescent="0.2">
      <c r="B541" s="109"/>
      <c r="D541" s="109"/>
      <c r="X541" s="111"/>
    </row>
    <row r="542" spans="2:24" s="108" customFormat="1" x14ac:dyDescent="0.2">
      <c r="B542" s="109"/>
      <c r="D542" s="109"/>
      <c r="X542" s="111"/>
    </row>
    <row r="543" spans="2:24" s="108" customFormat="1" x14ac:dyDescent="0.2">
      <c r="B543" s="109"/>
      <c r="D543" s="109"/>
      <c r="X543" s="111"/>
    </row>
    <row r="544" spans="2:24" s="108" customFormat="1" x14ac:dyDescent="0.2">
      <c r="B544" s="109"/>
      <c r="D544" s="109"/>
      <c r="X544" s="111"/>
    </row>
    <row r="545" spans="2:24" s="108" customFormat="1" x14ac:dyDescent="0.2">
      <c r="B545" s="109"/>
      <c r="D545" s="109"/>
      <c r="X545" s="111"/>
    </row>
    <row r="546" spans="2:24" s="108" customFormat="1" x14ac:dyDescent="0.2">
      <c r="B546" s="109"/>
      <c r="D546" s="109"/>
      <c r="X546" s="111"/>
    </row>
    <row r="547" spans="2:24" s="108" customFormat="1" x14ac:dyDescent="0.2">
      <c r="B547" s="109"/>
      <c r="D547" s="109"/>
      <c r="X547" s="111"/>
    </row>
    <row r="548" spans="2:24" s="108" customFormat="1" x14ac:dyDescent="0.2">
      <c r="B548" s="109"/>
      <c r="D548" s="109"/>
      <c r="X548" s="111"/>
    </row>
    <row r="549" spans="2:24" s="108" customFormat="1" x14ac:dyDescent="0.2">
      <c r="B549" s="109"/>
      <c r="D549" s="109"/>
      <c r="X549" s="111"/>
    </row>
    <row r="550" spans="2:24" s="108" customFormat="1" x14ac:dyDescent="0.2">
      <c r="B550" s="109"/>
      <c r="D550" s="109"/>
      <c r="X550" s="111"/>
    </row>
    <row r="551" spans="2:24" s="108" customFormat="1" x14ac:dyDescent="0.2">
      <c r="B551" s="109"/>
      <c r="D551" s="109"/>
      <c r="X551" s="111"/>
    </row>
    <row r="552" spans="2:24" s="108" customFormat="1" x14ac:dyDescent="0.2">
      <c r="B552" s="109"/>
      <c r="D552" s="109"/>
      <c r="X552" s="111"/>
    </row>
    <row r="553" spans="2:24" s="108" customFormat="1" x14ac:dyDescent="0.2">
      <c r="B553" s="109"/>
      <c r="D553" s="109"/>
      <c r="X553" s="111"/>
    </row>
    <row r="554" spans="2:24" s="108" customFormat="1" x14ac:dyDescent="0.2">
      <c r="B554" s="109"/>
      <c r="D554" s="109"/>
      <c r="X554" s="111"/>
    </row>
    <row r="555" spans="2:24" s="108" customFormat="1" x14ac:dyDescent="0.2">
      <c r="B555" s="109"/>
      <c r="D555" s="109"/>
      <c r="X555" s="111"/>
    </row>
    <row r="556" spans="2:24" s="108" customFormat="1" x14ac:dyDescent="0.2">
      <c r="B556" s="109"/>
      <c r="D556" s="109"/>
      <c r="X556" s="111"/>
    </row>
    <row r="557" spans="2:24" s="108" customFormat="1" x14ac:dyDescent="0.2">
      <c r="B557" s="109"/>
      <c r="D557" s="109"/>
      <c r="X557" s="111"/>
    </row>
    <row r="558" spans="2:24" s="108" customFormat="1" x14ac:dyDescent="0.2">
      <c r="B558" s="109"/>
      <c r="D558" s="109"/>
      <c r="X558" s="111"/>
    </row>
    <row r="559" spans="2:24" s="108" customFormat="1" x14ac:dyDescent="0.2">
      <c r="B559" s="109"/>
      <c r="D559" s="109"/>
      <c r="X559" s="111"/>
    </row>
    <row r="560" spans="2:24" s="108" customFormat="1" x14ac:dyDescent="0.2">
      <c r="B560" s="109"/>
      <c r="D560" s="109"/>
      <c r="X560" s="111"/>
    </row>
    <row r="561" spans="2:24" s="108" customFormat="1" x14ac:dyDescent="0.2">
      <c r="B561" s="109"/>
      <c r="D561" s="109"/>
      <c r="X561" s="111"/>
    </row>
    <row r="562" spans="2:24" s="108" customFormat="1" x14ac:dyDescent="0.2">
      <c r="B562" s="109"/>
      <c r="D562" s="109"/>
      <c r="X562" s="111"/>
    </row>
    <row r="563" spans="2:24" s="108" customFormat="1" x14ac:dyDescent="0.2">
      <c r="B563" s="109"/>
      <c r="D563" s="109"/>
      <c r="X563" s="111"/>
    </row>
    <row r="564" spans="2:24" s="108" customFormat="1" x14ac:dyDescent="0.2">
      <c r="B564" s="109"/>
      <c r="D564" s="109"/>
      <c r="X564" s="111"/>
    </row>
    <row r="565" spans="2:24" s="108" customFormat="1" x14ac:dyDescent="0.2">
      <c r="B565" s="109"/>
      <c r="D565" s="109"/>
      <c r="X565" s="111"/>
    </row>
    <row r="566" spans="2:24" s="108" customFormat="1" x14ac:dyDescent="0.2">
      <c r="B566" s="109"/>
      <c r="D566" s="109"/>
      <c r="X566" s="111"/>
    </row>
    <row r="567" spans="2:24" s="108" customFormat="1" x14ac:dyDescent="0.2">
      <c r="B567" s="109"/>
      <c r="D567" s="109"/>
      <c r="X567" s="111"/>
    </row>
    <row r="568" spans="2:24" s="108" customFormat="1" x14ac:dyDescent="0.2">
      <c r="B568" s="109"/>
      <c r="D568" s="109"/>
      <c r="X568" s="111"/>
    </row>
    <row r="569" spans="2:24" s="108" customFormat="1" x14ac:dyDescent="0.2">
      <c r="B569" s="109"/>
      <c r="D569" s="109"/>
      <c r="X569" s="111"/>
    </row>
    <row r="570" spans="2:24" s="108" customFormat="1" x14ac:dyDescent="0.2">
      <c r="B570" s="109"/>
      <c r="D570" s="109"/>
      <c r="X570" s="111"/>
    </row>
    <row r="571" spans="2:24" s="108" customFormat="1" x14ac:dyDescent="0.2">
      <c r="B571" s="109"/>
      <c r="D571" s="109"/>
      <c r="X571" s="111"/>
    </row>
    <row r="572" spans="2:24" s="108" customFormat="1" x14ac:dyDescent="0.2">
      <c r="B572" s="109"/>
      <c r="D572" s="109"/>
      <c r="X572" s="111"/>
    </row>
    <row r="573" spans="2:24" s="108" customFormat="1" x14ac:dyDescent="0.2">
      <c r="B573" s="109"/>
      <c r="D573" s="109"/>
      <c r="X573" s="111"/>
    </row>
    <row r="574" spans="2:24" s="108" customFormat="1" x14ac:dyDescent="0.2">
      <c r="B574" s="109"/>
      <c r="D574" s="109"/>
      <c r="X574" s="111"/>
    </row>
    <row r="575" spans="2:24" s="108" customFormat="1" x14ac:dyDescent="0.2">
      <c r="B575" s="109"/>
      <c r="D575" s="109"/>
      <c r="X575" s="111"/>
    </row>
    <row r="576" spans="2:24" s="108" customFormat="1" x14ac:dyDescent="0.2">
      <c r="B576" s="109"/>
      <c r="D576" s="109"/>
      <c r="X576" s="111"/>
    </row>
    <row r="577" spans="2:24" s="108" customFormat="1" x14ac:dyDescent="0.2">
      <c r="B577" s="109"/>
      <c r="D577" s="109"/>
      <c r="X577" s="111"/>
    </row>
    <row r="578" spans="2:24" s="108" customFormat="1" x14ac:dyDescent="0.2">
      <c r="B578" s="109"/>
      <c r="D578" s="109"/>
      <c r="X578" s="111"/>
    </row>
    <row r="579" spans="2:24" s="108" customFormat="1" x14ac:dyDescent="0.2">
      <c r="B579" s="109"/>
      <c r="D579" s="109"/>
      <c r="X579" s="111"/>
    </row>
    <row r="580" spans="2:24" s="108" customFormat="1" x14ac:dyDescent="0.2">
      <c r="B580" s="109"/>
      <c r="D580" s="109"/>
      <c r="X580" s="111"/>
    </row>
    <row r="581" spans="2:24" s="108" customFormat="1" x14ac:dyDescent="0.2">
      <c r="B581" s="109"/>
      <c r="D581" s="109"/>
      <c r="X581" s="111"/>
    </row>
    <row r="582" spans="2:24" s="108" customFormat="1" x14ac:dyDescent="0.2">
      <c r="B582" s="109"/>
      <c r="D582" s="109"/>
      <c r="X582" s="111"/>
    </row>
    <row r="583" spans="2:24" s="108" customFormat="1" x14ac:dyDescent="0.2">
      <c r="B583" s="109"/>
      <c r="D583" s="109"/>
      <c r="X583" s="111"/>
    </row>
    <row r="584" spans="2:24" s="108" customFormat="1" x14ac:dyDescent="0.2">
      <c r="B584" s="109"/>
      <c r="D584" s="109"/>
      <c r="X584" s="111"/>
    </row>
    <row r="585" spans="2:24" s="108" customFormat="1" x14ac:dyDescent="0.2">
      <c r="B585" s="109"/>
      <c r="D585" s="109"/>
      <c r="X585" s="111"/>
    </row>
    <row r="586" spans="2:24" s="108" customFormat="1" x14ac:dyDescent="0.2">
      <c r="B586" s="109"/>
      <c r="D586" s="109"/>
      <c r="X586" s="111"/>
    </row>
    <row r="587" spans="2:24" s="108" customFormat="1" x14ac:dyDescent="0.2">
      <c r="B587" s="109"/>
      <c r="D587" s="109"/>
      <c r="X587" s="111"/>
    </row>
    <row r="588" spans="2:24" s="108" customFormat="1" x14ac:dyDescent="0.2">
      <c r="B588" s="109"/>
      <c r="D588" s="109"/>
      <c r="X588" s="111"/>
    </row>
    <row r="589" spans="2:24" s="108" customFormat="1" x14ac:dyDescent="0.2">
      <c r="B589" s="109"/>
      <c r="D589" s="109"/>
      <c r="X589" s="111"/>
    </row>
    <row r="590" spans="2:24" s="108" customFormat="1" x14ac:dyDescent="0.2">
      <c r="B590" s="109"/>
      <c r="D590" s="109"/>
      <c r="X590" s="111"/>
    </row>
    <row r="591" spans="2:24" s="108" customFormat="1" x14ac:dyDescent="0.2">
      <c r="B591" s="109"/>
      <c r="D591" s="109"/>
      <c r="X591" s="111"/>
    </row>
    <row r="592" spans="2:24" s="108" customFormat="1" x14ac:dyDescent="0.2">
      <c r="B592" s="109"/>
      <c r="D592" s="109"/>
      <c r="X592" s="111"/>
    </row>
    <row r="593" spans="2:24" s="108" customFormat="1" x14ac:dyDescent="0.2">
      <c r="B593" s="109"/>
      <c r="D593" s="109"/>
      <c r="X593" s="111"/>
    </row>
    <row r="594" spans="2:24" s="108" customFormat="1" x14ac:dyDescent="0.2">
      <c r="B594" s="109"/>
      <c r="D594" s="109"/>
      <c r="X594" s="111"/>
    </row>
    <row r="595" spans="2:24" s="108" customFormat="1" x14ac:dyDescent="0.2">
      <c r="B595" s="109"/>
      <c r="D595" s="109"/>
      <c r="X595" s="111"/>
    </row>
    <row r="596" spans="2:24" s="108" customFormat="1" x14ac:dyDescent="0.2">
      <c r="B596" s="109"/>
      <c r="D596" s="109"/>
      <c r="X596" s="111"/>
    </row>
    <row r="597" spans="2:24" s="108" customFormat="1" x14ac:dyDescent="0.2">
      <c r="B597" s="109"/>
      <c r="D597" s="109"/>
      <c r="X597" s="111"/>
    </row>
    <row r="598" spans="2:24" s="108" customFormat="1" x14ac:dyDescent="0.2">
      <c r="B598" s="109"/>
      <c r="D598" s="109"/>
      <c r="X598" s="111"/>
    </row>
    <row r="599" spans="2:24" s="108" customFormat="1" x14ac:dyDescent="0.2">
      <c r="B599" s="109"/>
      <c r="D599" s="109"/>
      <c r="X599" s="111"/>
    </row>
    <row r="600" spans="2:24" s="108" customFormat="1" x14ac:dyDescent="0.2">
      <c r="B600" s="109"/>
      <c r="D600" s="109"/>
      <c r="X600" s="111"/>
    </row>
    <row r="601" spans="2:24" s="108" customFormat="1" x14ac:dyDescent="0.2">
      <c r="B601" s="109"/>
      <c r="D601" s="109"/>
      <c r="X601" s="111"/>
    </row>
    <row r="602" spans="2:24" s="108" customFormat="1" x14ac:dyDescent="0.2">
      <c r="B602" s="109"/>
      <c r="D602" s="109"/>
      <c r="X602" s="111"/>
    </row>
    <row r="603" spans="2:24" s="108" customFormat="1" x14ac:dyDescent="0.2">
      <c r="B603" s="109"/>
      <c r="D603" s="109"/>
      <c r="X603" s="111"/>
    </row>
    <row r="604" spans="2:24" s="108" customFormat="1" x14ac:dyDescent="0.2">
      <c r="B604" s="109"/>
      <c r="D604" s="109"/>
      <c r="X604" s="111"/>
    </row>
    <row r="605" spans="2:24" s="108" customFormat="1" x14ac:dyDescent="0.2">
      <c r="B605" s="109"/>
      <c r="D605" s="109"/>
      <c r="X605" s="111"/>
    </row>
    <row r="606" spans="2:24" s="108" customFormat="1" x14ac:dyDescent="0.2">
      <c r="B606" s="109"/>
      <c r="D606" s="109"/>
      <c r="X606" s="111"/>
    </row>
    <row r="607" spans="2:24" s="108" customFormat="1" x14ac:dyDescent="0.2">
      <c r="B607" s="109"/>
      <c r="D607" s="109"/>
      <c r="X607" s="111"/>
    </row>
    <row r="608" spans="2:24" s="108" customFormat="1" x14ac:dyDescent="0.2">
      <c r="B608" s="109"/>
      <c r="D608" s="109"/>
      <c r="X608" s="111"/>
    </row>
    <row r="609" spans="2:24" s="108" customFormat="1" x14ac:dyDescent="0.2">
      <c r="B609" s="109"/>
      <c r="D609" s="109"/>
      <c r="X609" s="111"/>
    </row>
    <row r="610" spans="2:24" s="108" customFormat="1" x14ac:dyDescent="0.2">
      <c r="B610" s="109"/>
      <c r="D610" s="109"/>
      <c r="X610" s="111"/>
    </row>
    <row r="611" spans="2:24" s="108" customFormat="1" x14ac:dyDescent="0.2">
      <c r="B611" s="109"/>
      <c r="D611" s="109"/>
      <c r="X611" s="111"/>
    </row>
    <row r="612" spans="2:24" s="108" customFormat="1" x14ac:dyDescent="0.2">
      <c r="B612" s="109"/>
      <c r="D612" s="109"/>
      <c r="X612" s="111"/>
    </row>
    <row r="613" spans="2:24" s="108" customFormat="1" x14ac:dyDescent="0.2">
      <c r="B613" s="109"/>
      <c r="D613" s="109"/>
      <c r="X613" s="111"/>
    </row>
    <row r="614" spans="2:24" s="108" customFormat="1" x14ac:dyDescent="0.2">
      <c r="B614" s="109"/>
      <c r="D614" s="109"/>
      <c r="X614" s="111"/>
    </row>
    <row r="615" spans="2:24" s="108" customFormat="1" x14ac:dyDescent="0.2">
      <c r="B615" s="109"/>
      <c r="D615" s="109"/>
      <c r="X615" s="111"/>
    </row>
    <row r="616" spans="2:24" s="108" customFormat="1" x14ac:dyDescent="0.2">
      <c r="B616" s="109"/>
      <c r="D616" s="109"/>
      <c r="X616" s="111"/>
    </row>
    <row r="617" spans="2:24" s="108" customFormat="1" x14ac:dyDescent="0.2">
      <c r="B617" s="109"/>
      <c r="D617" s="109"/>
      <c r="X617" s="111"/>
    </row>
    <row r="618" spans="2:24" s="108" customFormat="1" x14ac:dyDescent="0.2">
      <c r="B618" s="109"/>
      <c r="D618" s="109"/>
      <c r="X618" s="111"/>
    </row>
    <row r="619" spans="2:24" s="108" customFormat="1" x14ac:dyDescent="0.2">
      <c r="B619" s="109"/>
      <c r="D619" s="109"/>
      <c r="X619" s="111"/>
    </row>
    <row r="620" spans="2:24" s="108" customFormat="1" x14ac:dyDescent="0.2">
      <c r="B620" s="109"/>
      <c r="D620" s="109"/>
      <c r="X620" s="111"/>
    </row>
    <row r="621" spans="2:24" s="108" customFormat="1" x14ac:dyDescent="0.2">
      <c r="B621" s="109"/>
      <c r="D621" s="109"/>
      <c r="X621" s="111"/>
    </row>
    <row r="622" spans="2:24" s="108" customFormat="1" x14ac:dyDescent="0.2">
      <c r="B622" s="109"/>
      <c r="D622" s="109"/>
      <c r="X622" s="111"/>
    </row>
    <row r="623" spans="2:24" s="108" customFormat="1" x14ac:dyDescent="0.2">
      <c r="B623" s="109"/>
      <c r="D623" s="109"/>
      <c r="X623" s="111"/>
    </row>
    <row r="624" spans="2:24" s="108" customFormat="1" x14ac:dyDescent="0.2">
      <c r="B624" s="109"/>
      <c r="D624" s="109"/>
      <c r="X624" s="111"/>
    </row>
    <row r="625" spans="2:24" s="108" customFormat="1" x14ac:dyDescent="0.2">
      <c r="B625" s="109"/>
      <c r="D625" s="109"/>
      <c r="X625" s="111"/>
    </row>
    <row r="626" spans="2:24" s="108" customFormat="1" x14ac:dyDescent="0.2">
      <c r="B626" s="109"/>
      <c r="D626" s="109"/>
      <c r="X626" s="111"/>
    </row>
    <row r="627" spans="2:24" s="108" customFormat="1" x14ac:dyDescent="0.2">
      <c r="B627" s="109"/>
      <c r="D627" s="109"/>
      <c r="X627" s="111"/>
    </row>
    <row r="628" spans="2:24" s="108" customFormat="1" x14ac:dyDescent="0.2">
      <c r="B628" s="109"/>
      <c r="D628" s="109"/>
      <c r="X628" s="111"/>
    </row>
    <row r="629" spans="2:24" s="108" customFormat="1" x14ac:dyDescent="0.2">
      <c r="B629" s="109"/>
      <c r="D629" s="109"/>
      <c r="X629" s="111"/>
    </row>
    <row r="630" spans="2:24" s="108" customFormat="1" x14ac:dyDescent="0.2">
      <c r="B630" s="109"/>
      <c r="D630" s="109"/>
      <c r="X630" s="111"/>
    </row>
    <row r="631" spans="2:24" s="108" customFormat="1" x14ac:dyDescent="0.2">
      <c r="B631" s="109"/>
      <c r="D631" s="109"/>
      <c r="X631" s="111"/>
    </row>
    <row r="632" spans="2:24" s="108" customFormat="1" x14ac:dyDescent="0.2">
      <c r="B632" s="109"/>
      <c r="D632" s="109"/>
      <c r="X632" s="111"/>
    </row>
    <row r="633" spans="2:24" s="108" customFormat="1" x14ac:dyDescent="0.2">
      <c r="B633" s="109"/>
      <c r="D633" s="109"/>
      <c r="X633" s="111"/>
    </row>
    <row r="634" spans="2:24" s="108" customFormat="1" x14ac:dyDescent="0.2">
      <c r="B634" s="109"/>
      <c r="D634" s="109"/>
      <c r="X634" s="111"/>
    </row>
    <row r="635" spans="2:24" s="108" customFormat="1" x14ac:dyDescent="0.2">
      <c r="B635" s="109"/>
      <c r="D635" s="109"/>
      <c r="X635" s="111"/>
    </row>
    <row r="636" spans="2:24" s="108" customFormat="1" x14ac:dyDescent="0.2">
      <c r="B636" s="109"/>
      <c r="D636" s="109"/>
      <c r="X636" s="111"/>
    </row>
    <row r="637" spans="2:24" s="108" customFormat="1" x14ac:dyDescent="0.2">
      <c r="B637" s="109"/>
      <c r="D637" s="109"/>
      <c r="X637" s="111"/>
    </row>
    <row r="638" spans="2:24" s="108" customFormat="1" x14ac:dyDescent="0.2">
      <c r="B638" s="109"/>
      <c r="D638" s="109"/>
      <c r="X638" s="111"/>
    </row>
    <row r="639" spans="2:24" s="108" customFormat="1" x14ac:dyDescent="0.2">
      <c r="B639" s="109"/>
      <c r="D639" s="109"/>
      <c r="X639" s="111"/>
    </row>
    <row r="640" spans="2:24" s="108" customFormat="1" x14ac:dyDescent="0.2">
      <c r="B640" s="109"/>
      <c r="D640" s="109"/>
      <c r="X640" s="111"/>
    </row>
    <row r="641" spans="2:24" s="108" customFormat="1" x14ac:dyDescent="0.2">
      <c r="B641" s="109"/>
      <c r="D641" s="109"/>
      <c r="X641" s="111"/>
    </row>
    <row r="642" spans="2:24" s="108" customFormat="1" x14ac:dyDescent="0.2">
      <c r="B642" s="109"/>
      <c r="D642" s="109"/>
      <c r="X642" s="111"/>
    </row>
    <row r="643" spans="2:24" s="108" customFormat="1" x14ac:dyDescent="0.2">
      <c r="B643" s="109"/>
      <c r="D643" s="109"/>
      <c r="X643" s="111"/>
    </row>
    <row r="644" spans="2:24" s="108" customFormat="1" x14ac:dyDescent="0.2">
      <c r="B644" s="109"/>
      <c r="D644" s="109"/>
      <c r="X644" s="111"/>
    </row>
    <row r="645" spans="2:24" s="108" customFormat="1" x14ac:dyDescent="0.2">
      <c r="B645" s="109"/>
      <c r="D645" s="109"/>
      <c r="X645" s="111"/>
    </row>
    <row r="646" spans="2:24" s="108" customFormat="1" x14ac:dyDescent="0.2">
      <c r="B646" s="109"/>
      <c r="D646" s="109"/>
      <c r="X646" s="111"/>
    </row>
    <row r="647" spans="2:24" s="108" customFormat="1" x14ac:dyDescent="0.2">
      <c r="B647" s="109"/>
      <c r="D647" s="109"/>
      <c r="X647" s="111"/>
    </row>
    <row r="648" spans="2:24" s="108" customFormat="1" x14ac:dyDescent="0.2">
      <c r="B648" s="109"/>
      <c r="D648" s="109"/>
      <c r="X648" s="111"/>
    </row>
    <row r="649" spans="2:24" s="108" customFormat="1" x14ac:dyDescent="0.2">
      <c r="B649" s="109"/>
      <c r="D649" s="109"/>
      <c r="X649" s="111"/>
    </row>
    <row r="650" spans="2:24" s="108" customFormat="1" x14ac:dyDescent="0.2">
      <c r="B650" s="109"/>
      <c r="D650" s="109"/>
      <c r="X650" s="111"/>
    </row>
    <row r="651" spans="2:24" s="108" customFormat="1" x14ac:dyDescent="0.2">
      <c r="B651" s="109"/>
      <c r="D651" s="109"/>
      <c r="X651" s="111"/>
    </row>
    <row r="652" spans="2:24" s="108" customFormat="1" x14ac:dyDescent="0.2">
      <c r="B652" s="109"/>
      <c r="D652" s="109"/>
      <c r="X652" s="111"/>
    </row>
    <row r="653" spans="2:24" s="108" customFormat="1" x14ac:dyDescent="0.2">
      <c r="B653" s="109"/>
      <c r="D653" s="109"/>
      <c r="X653" s="111"/>
    </row>
    <row r="654" spans="2:24" s="108" customFormat="1" x14ac:dyDescent="0.2">
      <c r="B654" s="109"/>
      <c r="D654" s="109"/>
      <c r="X654" s="111"/>
    </row>
    <row r="655" spans="2:24" s="108" customFormat="1" x14ac:dyDescent="0.2">
      <c r="B655" s="109"/>
      <c r="D655" s="109"/>
      <c r="X655" s="111"/>
    </row>
    <row r="656" spans="2:24" s="108" customFormat="1" x14ac:dyDescent="0.2">
      <c r="B656" s="109"/>
      <c r="D656" s="109"/>
      <c r="X656" s="111"/>
    </row>
    <row r="657" spans="2:24" s="108" customFormat="1" x14ac:dyDescent="0.2">
      <c r="B657" s="109"/>
      <c r="D657" s="109"/>
      <c r="X657" s="111"/>
    </row>
    <row r="658" spans="2:24" s="108" customFormat="1" x14ac:dyDescent="0.2">
      <c r="B658" s="109"/>
      <c r="D658" s="109"/>
      <c r="X658" s="111"/>
    </row>
    <row r="659" spans="2:24" s="108" customFormat="1" x14ac:dyDescent="0.2">
      <c r="B659" s="109"/>
      <c r="D659" s="109"/>
      <c r="X659" s="111"/>
    </row>
    <row r="660" spans="2:24" s="108" customFormat="1" x14ac:dyDescent="0.2">
      <c r="B660" s="109"/>
      <c r="D660" s="109"/>
      <c r="X660" s="111"/>
    </row>
    <row r="661" spans="2:24" s="108" customFormat="1" x14ac:dyDescent="0.2">
      <c r="B661" s="109"/>
      <c r="D661" s="109"/>
      <c r="X661" s="111"/>
    </row>
    <row r="662" spans="2:24" s="108" customFormat="1" x14ac:dyDescent="0.2">
      <c r="B662" s="109"/>
      <c r="D662" s="109"/>
      <c r="X662" s="111"/>
    </row>
    <row r="663" spans="2:24" s="108" customFormat="1" x14ac:dyDescent="0.2">
      <c r="B663" s="109"/>
      <c r="D663" s="109"/>
      <c r="X663" s="111"/>
    </row>
    <row r="664" spans="2:24" s="108" customFormat="1" x14ac:dyDescent="0.2">
      <c r="B664" s="109"/>
      <c r="D664" s="109"/>
      <c r="X664" s="111"/>
    </row>
    <row r="665" spans="2:24" s="108" customFormat="1" x14ac:dyDescent="0.2">
      <c r="B665" s="109"/>
      <c r="D665" s="109"/>
      <c r="X665" s="111"/>
    </row>
    <row r="666" spans="2:24" s="108" customFormat="1" x14ac:dyDescent="0.2">
      <c r="B666" s="109"/>
      <c r="D666" s="109"/>
      <c r="X666" s="111"/>
    </row>
    <row r="667" spans="2:24" s="108" customFormat="1" x14ac:dyDescent="0.2">
      <c r="B667" s="109"/>
      <c r="D667" s="109"/>
      <c r="X667" s="111"/>
    </row>
    <row r="668" spans="2:24" s="108" customFormat="1" x14ac:dyDescent="0.2">
      <c r="B668" s="109"/>
      <c r="D668" s="109"/>
      <c r="X668" s="111"/>
    </row>
    <row r="669" spans="2:24" s="108" customFormat="1" x14ac:dyDescent="0.2">
      <c r="B669" s="109"/>
      <c r="D669" s="109"/>
      <c r="X669" s="111"/>
    </row>
    <row r="670" spans="2:24" s="108" customFormat="1" x14ac:dyDescent="0.2">
      <c r="B670" s="109"/>
      <c r="D670" s="109"/>
      <c r="X670" s="111"/>
    </row>
    <row r="671" spans="2:24" s="108" customFormat="1" x14ac:dyDescent="0.2">
      <c r="B671" s="109"/>
      <c r="D671" s="109"/>
      <c r="X671" s="111"/>
    </row>
    <row r="672" spans="2:24" s="108" customFormat="1" x14ac:dyDescent="0.2">
      <c r="B672" s="109"/>
      <c r="D672" s="109"/>
      <c r="X672" s="111"/>
    </row>
    <row r="673" spans="2:24" s="108" customFormat="1" x14ac:dyDescent="0.2">
      <c r="B673" s="109"/>
      <c r="D673" s="109"/>
      <c r="X673" s="111"/>
    </row>
    <row r="674" spans="2:24" s="108" customFormat="1" x14ac:dyDescent="0.2">
      <c r="B674" s="109"/>
      <c r="D674" s="109"/>
      <c r="X674" s="111"/>
    </row>
    <row r="675" spans="2:24" s="108" customFormat="1" x14ac:dyDescent="0.2">
      <c r="B675" s="109"/>
      <c r="D675" s="109"/>
      <c r="X675" s="111"/>
    </row>
    <row r="676" spans="2:24" s="108" customFormat="1" x14ac:dyDescent="0.2">
      <c r="B676" s="109"/>
      <c r="D676" s="109"/>
      <c r="X676" s="111"/>
    </row>
    <row r="677" spans="2:24" s="108" customFormat="1" x14ac:dyDescent="0.2">
      <c r="B677" s="109"/>
      <c r="D677" s="109"/>
      <c r="X677" s="111"/>
    </row>
    <row r="678" spans="2:24" s="108" customFormat="1" x14ac:dyDescent="0.2">
      <c r="B678" s="109"/>
      <c r="D678" s="109"/>
      <c r="X678" s="111"/>
    </row>
    <row r="679" spans="2:24" s="108" customFormat="1" x14ac:dyDescent="0.2">
      <c r="B679" s="109"/>
      <c r="D679" s="109"/>
      <c r="X679" s="111"/>
    </row>
    <row r="680" spans="2:24" s="108" customFormat="1" x14ac:dyDescent="0.2">
      <c r="B680" s="109"/>
      <c r="D680" s="109"/>
      <c r="X680" s="111"/>
    </row>
    <row r="681" spans="2:24" s="108" customFormat="1" x14ac:dyDescent="0.2">
      <c r="B681" s="109"/>
      <c r="D681" s="109"/>
      <c r="X681" s="111"/>
    </row>
    <row r="682" spans="2:24" s="108" customFormat="1" x14ac:dyDescent="0.2">
      <c r="B682" s="109"/>
      <c r="D682" s="109"/>
      <c r="X682" s="111"/>
    </row>
    <row r="683" spans="2:24" s="108" customFormat="1" x14ac:dyDescent="0.2">
      <c r="B683" s="109"/>
      <c r="D683" s="109"/>
      <c r="X683" s="111"/>
    </row>
    <row r="684" spans="2:24" s="108" customFormat="1" x14ac:dyDescent="0.2">
      <c r="B684" s="109"/>
      <c r="D684" s="109"/>
      <c r="X684" s="111"/>
    </row>
    <row r="685" spans="2:24" s="108" customFormat="1" x14ac:dyDescent="0.2">
      <c r="B685" s="109"/>
      <c r="D685" s="109"/>
      <c r="X685" s="111"/>
    </row>
    <row r="686" spans="2:24" s="108" customFormat="1" x14ac:dyDescent="0.2">
      <c r="B686" s="109"/>
      <c r="D686" s="109"/>
      <c r="X686" s="111"/>
    </row>
    <row r="687" spans="2:24" s="108" customFormat="1" x14ac:dyDescent="0.2">
      <c r="B687" s="109"/>
      <c r="D687" s="109"/>
      <c r="X687" s="111"/>
    </row>
    <row r="688" spans="2:24" s="108" customFormat="1" x14ac:dyDescent="0.2">
      <c r="B688" s="109"/>
      <c r="D688" s="109"/>
      <c r="X688" s="111"/>
    </row>
    <row r="689" spans="2:24" s="108" customFormat="1" x14ac:dyDescent="0.2">
      <c r="B689" s="109"/>
      <c r="D689" s="109"/>
      <c r="X689" s="111"/>
    </row>
    <row r="690" spans="2:24" s="108" customFormat="1" x14ac:dyDescent="0.2">
      <c r="B690" s="109"/>
      <c r="D690" s="109"/>
      <c r="X690" s="111"/>
    </row>
    <row r="691" spans="2:24" s="108" customFormat="1" x14ac:dyDescent="0.2">
      <c r="B691" s="109"/>
      <c r="D691" s="109"/>
      <c r="X691" s="111"/>
    </row>
    <row r="692" spans="2:24" s="108" customFormat="1" x14ac:dyDescent="0.2">
      <c r="B692" s="109"/>
      <c r="D692" s="109"/>
      <c r="X692" s="111"/>
    </row>
    <row r="693" spans="2:24" s="108" customFormat="1" x14ac:dyDescent="0.2">
      <c r="B693" s="109"/>
      <c r="D693" s="109"/>
      <c r="X693" s="111"/>
    </row>
    <row r="694" spans="2:24" s="108" customFormat="1" x14ac:dyDescent="0.2">
      <c r="B694" s="109"/>
      <c r="D694" s="109"/>
      <c r="X694" s="111"/>
    </row>
    <row r="695" spans="2:24" s="108" customFormat="1" x14ac:dyDescent="0.2">
      <c r="B695" s="109"/>
      <c r="D695" s="109"/>
      <c r="X695" s="111"/>
    </row>
    <row r="696" spans="2:24" s="108" customFormat="1" x14ac:dyDescent="0.2">
      <c r="B696" s="109"/>
      <c r="D696" s="109"/>
      <c r="X696" s="111"/>
    </row>
    <row r="697" spans="2:24" s="108" customFormat="1" x14ac:dyDescent="0.2">
      <c r="B697" s="109"/>
      <c r="D697" s="109"/>
      <c r="X697" s="111"/>
    </row>
    <row r="698" spans="2:24" s="108" customFormat="1" x14ac:dyDescent="0.2">
      <c r="B698" s="109"/>
      <c r="D698" s="109"/>
      <c r="X698" s="111"/>
    </row>
    <row r="699" spans="2:24" s="108" customFormat="1" x14ac:dyDescent="0.2">
      <c r="B699" s="109"/>
      <c r="D699" s="109"/>
      <c r="X699" s="111"/>
    </row>
    <row r="700" spans="2:24" s="108" customFormat="1" x14ac:dyDescent="0.2">
      <c r="B700" s="109"/>
      <c r="D700" s="109"/>
      <c r="X700" s="111"/>
    </row>
    <row r="701" spans="2:24" s="108" customFormat="1" x14ac:dyDescent="0.2">
      <c r="B701" s="109"/>
      <c r="D701" s="109"/>
      <c r="X701" s="111"/>
    </row>
    <row r="702" spans="2:24" s="108" customFormat="1" x14ac:dyDescent="0.2">
      <c r="B702" s="109"/>
      <c r="D702" s="109"/>
      <c r="X702" s="111"/>
    </row>
    <row r="703" spans="2:24" s="108" customFormat="1" x14ac:dyDescent="0.2">
      <c r="B703" s="109"/>
      <c r="D703" s="109"/>
      <c r="X703" s="111"/>
    </row>
    <row r="704" spans="2:24" s="108" customFormat="1" x14ac:dyDescent="0.2">
      <c r="B704" s="109"/>
      <c r="D704" s="109"/>
      <c r="X704" s="111"/>
    </row>
    <row r="705" spans="2:24" s="108" customFormat="1" x14ac:dyDescent="0.2">
      <c r="B705" s="109"/>
      <c r="D705" s="109"/>
      <c r="X705" s="111"/>
    </row>
    <row r="706" spans="2:24" s="108" customFormat="1" x14ac:dyDescent="0.2">
      <c r="B706" s="109"/>
      <c r="D706" s="109"/>
      <c r="X706" s="111"/>
    </row>
    <row r="707" spans="2:24" s="108" customFormat="1" x14ac:dyDescent="0.2">
      <c r="B707" s="109"/>
      <c r="D707" s="109"/>
      <c r="X707" s="111"/>
    </row>
    <row r="708" spans="2:24" s="108" customFormat="1" x14ac:dyDescent="0.2">
      <c r="B708" s="109"/>
      <c r="D708" s="109"/>
      <c r="X708" s="111"/>
    </row>
    <row r="709" spans="2:24" s="108" customFormat="1" x14ac:dyDescent="0.2">
      <c r="B709" s="109"/>
      <c r="D709" s="109"/>
      <c r="X709" s="111"/>
    </row>
    <row r="710" spans="2:24" s="108" customFormat="1" x14ac:dyDescent="0.2">
      <c r="B710" s="109"/>
      <c r="D710" s="109"/>
      <c r="X710" s="111"/>
    </row>
    <row r="711" spans="2:24" s="108" customFormat="1" x14ac:dyDescent="0.2">
      <c r="B711" s="109"/>
      <c r="D711" s="109"/>
      <c r="X711" s="111"/>
    </row>
    <row r="712" spans="2:24" s="108" customFormat="1" x14ac:dyDescent="0.2">
      <c r="B712" s="109"/>
      <c r="D712" s="109"/>
      <c r="X712" s="111"/>
    </row>
    <row r="713" spans="2:24" s="108" customFormat="1" x14ac:dyDescent="0.2">
      <c r="B713" s="109"/>
      <c r="D713" s="109"/>
      <c r="X713" s="111"/>
    </row>
    <row r="714" spans="2:24" s="108" customFormat="1" x14ac:dyDescent="0.2">
      <c r="B714" s="109"/>
      <c r="D714" s="109"/>
      <c r="X714" s="111"/>
    </row>
    <row r="715" spans="2:24" s="108" customFormat="1" x14ac:dyDescent="0.2">
      <c r="B715" s="109"/>
      <c r="D715" s="109"/>
      <c r="X715" s="111"/>
    </row>
    <row r="716" spans="2:24" s="108" customFormat="1" x14ac:dyDescent="0.2">
      <c r="B716" s="109"/>
      <c r="D716" s="109"/>
      <c r="X716" s="111"/>
    </row>
    <row r="717" spans="2:24" s="108" customFormat="1" x14ac:dyDescent="0.2">
      <c r="B717" s="109"/>
      <c r="D717" s="109"/>
      <c r="X717" s="111"/>
    </row>
    <row r="718" spans="2:24" s="108" customFormat="1" x14ac:dyDescent="0.2">
      <c r="B718" s="109"/>
      <c r="D718" s="109"/>
      <c r="X718" s="111"/>
    </row>
    <row r="719" spans="2:24" s="108" customFormat="1" x14ac:dyDescent="0.2">
      <c r="B719" s="109"/>
      <c r="D719" s="109"/>
      <c r="X719" s="111"/>
    </row>
    <row r="720" spans="2:24" s="108" customFormat="1" x14ac:dyDescent="0.2">
      <c r="B720" s="109"/>
      <c r="D720" s="109"/>
      <c r="X720" s="111"/>
    </row>
    <row r="721" spans="2:24" s="108" customFormat="1" x14ac:dyDescent="0.2">
      <c r="B721" s="109"/>
      <c r="D721" s="109"/>
      <c r="X721" s="111"/>
    </row>
    <row r="722" spans="2:24" s="108" customFormat="1" x14ac:dyDescent="0.2">
      <c r="B722" s="109"/>
      <c r="D722" s="109"/>
      <c r="X722" s="111"/>
    </row>
    <row r="723" spans="2:24" s="108" customFormat="1" x14ac:dyDescent="0.2">
      <c r="B723" s="109"/>
      <c r="D723" s="109"/>
      <c r="X723" s="111"/>
    </row>
    <row r="724" spans="2:24" s="108" customFormat="1" x14ac:dyDescent="0.2">
      <c r="B724" s="109"/>
      <c r="D724" s="109"/>
      <c r="X724" s="111"/>
    </row>
    <row r="725" spans="2:24" s="108" customFormat="1" x14ac:dyDescent="0.2">
      <c r="B725" s="109"/>
      <c r="D725" s="109"/>
      <c r="X725" s="111"/>
    </row>
    <row r="726" spans="2:24" s="108" customFormat="1" x14ac:dyDescent="0.2">
      <c r="B726" s="109"/>
      <c r="D726" s="109"/>
      <c r="X726" s="111"/>
    </row>
    <row r="727" spans="2:24" s="108" customFormat="1" x14ac:dyDescent="0.2">
      <c r="B727" s="109"/>
      <c r="D727" s="109"/>
      <c r="X727" s="111"/>
    </row>
    <row r="728" spans="2:24" s="108" customFormat="1" x14ac:dyDescent="0.2">
      <c r="B728" s="109"/>
      <c r="D728" s="109"/>
      <c r="X728" s="111"/>
    </row>
    <row r="729" spans="2:24" s="108" customFormat="1" x14ac:dyDescent="0.2">
      <c r="B729" s="109"/>
      <c r="D729" s="109"/>
      <c r="X729" s="111"/>
    </row>
    <row r="730" spans="2:24" s="108" customFormat="1" x14ac:dyDescent="0.2">
      <c r="B730" s="109"/>
      <c r="D730" s="109"/>
      <c r="X730" s="111"/>
    </row>
    <row r="731" spans="2:24" s="108" customFormat="1" x14ac:dyDescent="0.2">
      <c r="B731" s="109"/>
      <c r="D731" s="109"/>
      <c r="X731" s="111"/>
    </row>
    <row r="732" spans="2:24" s="108" customFormat="1" x14ac:dyDescent="0.2">
      <c r="B732" s="109"/>
      <c r="D732" s="109"/>
      <c r="X732" s="111"/>
    </row>
    <row r="733" spans="2:24" s="108" customFormat="1" x14ac:dyDescent="0.2">
      <c r="B733" s="109"/>
      <c r="D733" s="109"/>
      <c r="X733" s="111"/>
    </row>
    <row r="734" spans="2:24" s="108" customFormat="1" x14ac:dyDescent="0.2">
      <c r="B734" s="109"/>
      <c r="D734" s="109"/>
      <c r="X734" s="111"/>
    </row>
    <row r="735" spans="2:24" s="108" customFormat="1" x14ac:dyDescent="0.2">
      <c r="B735" s="109"/>
      <c r="D735" s="109"/>
      <c r="X735" s="111"/>
    </row>
    <row r="736" spans="2:24" s="108" customFormat="1" x14ac:dyDescent="0.2">
      <c r="B736" s="109"/>
      <c r="D736" s="109"/>
      <c r="X736" s="111"/>
    </row>
    <row r="737" spans="2:24" s="108" customFormat="1" x14ac:dyDescent="0.2">
      <c r="B737" s="109"/>
      <c r="D737" s="109"/>
      <c r="X737" s="111"/>
    </row>
    <row r="738" spans="2:24" s="108" customFormat="1" x14ac:dyDescent="0.2">
      <c r="B738" s="109"/>
      <c r="D738" s="109"/>
      <c r="X738" s="111"/>
    </row>
    <row r="739" spans="2:24" s="108" customFormat="1" x14ac:dyDescent="0.2">
      <c r="B739" s="109"/>
      <c r="D739" s="109"/>
      <c r="X739" s="111"/>
    </row>
    <row r="740" spans="2:24" s="108" customFormat="1" x14ac:dyDescent="0.2">
      <c r="B740" s="109"/>
      <c r="D740" s="109"/>
      <c r="X740" s="111"/>
    </row>
    <row r="741" spans="2:24" s="108" customFormat="1" x14ac:dyDescent="0.2">
      <c r="B741" s="109"/>
      <c r="D741" s="109"/>
      <c r="X741" s="111"/>
    </row>
    <row r="742" spans="2:24" s="108" customFormat="1" x14ac:dyDescent="0.2">
      <c r="B742" s="109"/>
      <c r="D742" s="109"/>
      <c r="X742" s="111"/>
    </row>
    <row r="743" spans="2:24" s="108" customFormat="1" x14ac:dyDescent="0.2">
      <c r="B743" s="109"/>
      <c r="D743" s="109"/>
      <c r="X743" s="111"/>
    </row>
    <row r="744" spans="2:24" s="108" customFormat="1" x14ac:dyDescent="0.2">
      <c r="B744" s="109"/>
      <c r="D744" s="109"/>
      <c r="X744" s="111"/>
    </row>
    <row r="745" spans="2:24" s="108" customFormat="1" x14ac:dyDescent="0.2">
      <c r="B745" s="109"/>
      <c r="D745" s="109"/>
      <c r="X745" s="111"/>
    </row>
    <row r="746" spans="2:24" s="108" customFormat="1" x14ac:dyDescent="0.2">
      <c r="B746" s="109"/>
      <c r="D746" s="109"/>
      <c r="X746" s="111"/>
    </row>
    <row r="747" spans="2:24" s="108" customFormat="1" x14ac:dyDescent="0.2">
      <c r="B747" s="109"/>
      <c r="D747" s="109"/>
      <c r="X747" s="111"/>
    </row>
    <row r="748" spans="2:24" s="108" customFormat="1" x14ac:dyDescent="0.2">
      <c r="B748" s="109"/>
      <c r="D748" s="109"/>
      <c r="X748" s="111"/>
    </row>
    <row r="749" spans="2:24" s="108" customFormat="1" x14ac:dyDescent="0.2">
      <c r="B749" s="109"/>
      <c r="D749" s="109"/>
      <c r="X749" s="111"/>
    </row>
    <row r="750" spans="2:24" s="108" customFormat="1" x14ac:dyDescent="0.2">
      <c r="B750" s="109"/>
      <c r="D750" s="109"/>
      <c r="X750" s="111"/>
    </row>
    <row r="751" spans="2:24" s="108" customFormat="1" x14ac:dyDescent="0.2">
      <c r="B751" s="109"/>
      <c r="D751" s="109"/>
      <c r="X751" s="111"/>
    </row>
    <row r="752" spans="2:24" s="108" customFormat="1" x14ac:dyDescent="0.2">
      <c r="B752" s="109"/>
      <c r="D752" s="109"/>
      <c r="X752" s="111"/>
    </row>
    <row r="753" spans="2:24" s="108" customFormat="1" x14ac:dyDescent="0.2">
      <c r="B753" s="109"/>
      <c r="D753" s="109"/>
      <c r="X753" s="111"/>
    </row>
    <row r="754" spans="2:24" s="108" customFormat="1" x14ac:dyDescent="0.2">
      <c r="B754" s="109"/>
      <c r="D754" s="109"/>
      <c r="X754" s="111"/>
    </row>
    <row r="755" spans="2:24" s="108" customFormat="1" x14ac:dyDescent="0.2">
      <c r="B755" s="109"/>
      <c r="D755" s="109"/>
      <c r="X755" s="111"/>
    </row>
    <row r="756" spans="2:24" s="108" customFormat="1" x14ac:dyDescent="0.2">
      <c r="B756" s="109"/>
      <c r="D756" s="109"/>
      <c r="X756" s="111"/>
    </row>
    <row r="757" spans="2:24" s="108" customFormat="1" x14ac:dyDescent="0.2">
      <c r="B757" s="109"/>
      <c r="D757" s="109"/>
      <c r="X757" s="111"/>
    </row>
    <row r="758" spans="2:24" s="108" customFormat="1" x14ac:dyDescent="0.2">
      <c r="B758" s="109"/>
      <c r="D758" s="109"/>
      <c r="X758" s="111"/>
    </row>
    <row r="759" spans="2:24" s="108" customFormat="1" x14ac:dyDescent="0.2">
      <c r="B759" s="109"/>
      <c r="D759" s="109"/>
      <c r="X759" s="111"/>
    </row>
    <row r="760" spans="2:24" s="108" customFormat="1" x14ac:dyDescent="0.2">
      <c r="B760" s="109"/>
      <c r="D760" s="109"/>
      <c r="X760" s="111"/>
    </row>
    <row r="761" spans="2:24" s="108" customFormat="1" x14ac:dyDescent="0.2">
      <c r="B761" s="109"/>
      <c r="D761" s="109"/>
      <c r="X761" s="111"/>
    </row>
    <row r="762" spans="2:24" s="108" customFormat="1" x14ac:dyDescent="0.2">
      <c r="B762" s="109"/>
      <c r="D762" s="109"/>
      <c r="X762" s="111"/>
    </row>
    <row r="763" spans="2:24" s="108" customFormat="1" x14ac:dyDescent="0.2">
      <c r="B763" s="109"/>
      <c r="D763" s="109"/>
      <c r="X763" s="111"/>
    </row>
    <row r="764" spans="2:24" s="108" customFormat="1" x14ac:dyDescent="0.2">
      <c r="B764" s="109"/>
      <c r="D764" s="109"/>
      <c r="X764" s="111"/>
    </row>
    <row r="765" spans="2:24" s="108" customFormat="1" x14ac:dyDescent="0.2">
      <c r="B765" s="109"/>
      <c r="D765" s="109"/>
      <c r="X765" s="111"/>
    </row>
    <row r="766" spans="2:24" s="108" customFormat="1" x14ac:dyDescent="0.2">
      <c r="B766" s="109"/>
      <c r="D766" s="109"/>
      <c r="X766" s="111"/>
    </row>
    <row r="767" spans="2:24" s="108" customFormat="1" x14ac:dyDescent="0.2">
      <c r="B767" s="109"/>
      <c r="D767" s="109"/>
      <c r="X767" s="111"/>
    </row>
    <row r="768" spans="2:24" s="108" customFormat="1" x14ac:dyDescent="0.2">
      <c r="B768" s="109"/>
      <c r="D768" s="109"/>
      <c r="X768" s="111"/>
    </row>
    <row r="769" spans="2:24" s="108" customFormat="1" x14ac:dyDescent="0.2">
      <c r="B769" s="109"/>
      <c r="D769" s="109"/>
      <c r="X769" s="111"/>
    </row>
    <row r="770" spans="2:24" s="108" customFormat="1" x14ac:dyDescent="0.2">
      <c r="B770" s="109"/>
      <c r="D770" s="109"/>
      <c r="X770" s="111"/>
    </row>
    <row r="771" spans="2:24" s="108" customFormat="1" x14ac:dyDescent="0.2">
      <c r="B771" s="109"/>
      <c r="D771" s="109"/>
      <c r="X771" s="111"/>
    </row>
    <row r="772" spans="2:24" s="108" customFormat="1" x14ac:dyDescent="0.2">
      <c r="B772" s="109"/>
      <c r="D772" s="109"/>
      <c r="X772" s="111"/>
    </row>
    <row r="773" spans="2:24" s="108" customFormat="1" x14ac:dyDescent="0.2">
      <c r="B773" s="109"/>
      <c r="D773" s="109"/>
      <c r="X773" s="111"/>
    </row>
    <row r="774" spans="2:24" s="108" customFormat="1" x14ac:dyDescent="0.2">
      <c r="B774" s="109"/>
      <c r="D774" s="109"/>
      <c r="X774" s="111"/>
    </row>
    <row r="775" spans="2:24" s="108" customFormat="1" x14ac:dyDescent="0.2">
      <c r="B775" s="109"/>
      <c r="D775" s="109"/>
      <c r="X775" s="111"/>
    </row>
    <row r="776" spans="2:24" s="108" customFormat="1" x14ac:dyDescent="0.2">
      <c r="B776" s="109"/>
      <c r="D776" s="109"/>
      <c r="X776" s="111"/>
    </row>
    <row r="777" spans="2:24" s="108" customFormat="1" x14ac:dyDescent="0.2">
      <c r="B777" s="109"/>
      <c r="D777" s="109"/>
      <c r="X777" s="111"/>
    </row>
    <row r="778" spans="2:24" s="108" customFormat="1" x14ac:dyDescent="0.2">
      <c r="B778" s="109"/>
      <c r="D778" s="109"/>
      <c r="X778" s="111"/>
    </row>
    <row r="779" spans="2:24" s="108" customFormat="1" x14ac:dyDescent="0.2">
      <c r="B779" s="109"/>
      <c r="D779" s="109"/>
      <c r="X779" s="111"/>
    </row>
    <row r="780" spans="2:24" s="108" customFormat="1" x14ac:dyDescent="0.2">
      <c r="B780" s="109"/>
      <c r="D780" s="109"/>
      <c r="X780" s="111"/>
    </row>
    <row r="781" spans="2:24" s="108" customFormat="1" x14ac:dyDescent="0.2">
      <c r="B781" s="109"/>
      <c r="D781" s="109"/>
      <c r="X781" s="111"/>
    </row>
    <row r="782" spans="2:24" s="108" customFormat="1" x14ac:dyDescent="0.2">
      <c r="B782" s="109"/>
      <c r="D782" s="109"/>
      <c r="X782" s="111"/>
    </row>
    <row r="783" spans="2:24" s="108" customFormat="1" x14ac:dyDescent="0.2">
      <c r="B783" s="109"/>
      <c r="D783" s="109"/>
      <c r="X783" s="111"/>
    </row>
    <row r="784" spans="2:24" s="108" customFormat="1" x14ac:dyDescent="0.2">
      <c r="B784" s="109"/>
      <c r="D784" s="109"/>
      <c r="X784" s="111"/>
    </row>
    <row r="785" spans="2:24" s="108" customFormat="1" x14ac:dyDescent="0.2">
      <c r="B785" s="109"/>
      <c r="D785" s="109"/>
      <c r="X785" s="111"/>
    </row>
    <row r="786" spans="2:24" s="108" customFormat="1" x14ac:dyDescent="0.2">
      <c r="B786" s="109"/>
      <c r="D786" s="109"/>
      <c r="X786" s="111"/>
    </row>
    <row r="787" spans="2:24" s="108" customFormat="1" x14ac:dyDescent="0.2">
      <c r="B787" s="109"/>
      <c r="D787" s="109"/>
      <c r="X787" s="111"/>
    </row>
    <row r="788" spans="2:24" s="108" customFormat="1" x14ac:dyDescent="0.2">
      <c r="B788" s="109"/>
      <c r="D788" s="109"/>
      <c r="X788" s="111"/>
    </row>
    <row r="789" spans="2:24" s="108" customFormat="1" x14ac:dyDescent="0.2">
      <c r="B789" s="109"/>
      <c r="D789" s="109"/>
      <c r="X789" s="111"/>
    </row>
    <row r="790" spans="2:24" s="108" customFormat="1" x14ac:dyDescent="0.2">
      <c r="B790" s="109"/>
      <c r="D790" s="109"/>
      <c r="X790" s="111"/>
    </row>
    <row r="791" spans="2:24" s="108" customFormat="1" x14ac:dyDescent="0.2">
      <c r="B791" s="109"/>
      <c r="D791" s="109"/>
      <c r="X791" s="111"/>
    </row>
    <row r="792" spans="2:24" s="108" customFormat="1" x14ac:dyDescent="0.2">
      <c r="B792" s="109"/>
      <c r="D792" s="109"/>
      <c r="X792" s="111"/>
    </row>
    <row r="793" spans="2:24" s="108" customFormat="1" x14ac:dyDescent="0.2">
      <c r="B793" s="109"/>
      <c r="D793" s="109"/>
      <c r="X793" s="111"/>
    </row>
    <row r="794" spans="2:24" s="108" customFormat="1" x14ac:dyDescent="0.2">
      <c r="B794" s="109"/>
      <c r="D794" s="109"/>
      <c r="X794" s="111"/>
    </row>
    <row r="795" spans="2:24" s="108" customFormat="1" x14ac:dyDescent="0.2">
      <c r="B795" s="109"/>
      <c r="D795" s="109"/>
      <c r="X795" s="111"/>
    </row>
    <row r="796" spans="2:24" s="108" customFormat="1" x14ac:dyDescent="0.2">
      <c r="B796" s="109"/>
      <c r="D796" s="109"/>
      <c r="X796" s="111"/>
    </row>
    <row r="797" spans="2:24" s="108" customFormat="1" x14ac:dyDescent="0.2">
      <c r="B797" s="109"/>
      <c r="D797" s="109"/>
      <c r="X797" s="111"/>
    </row>
    <row r="798" spans="2:24" s="108" customFormat="1" x14ac:dyDescent="0.2">
      <c r="B798" s="109"/>
      <c r="D798" s="109"/>
      <c r="X798" s="111"/>
    </row>
    <row r="799" spans="2:24" s="108" customFormat="1" x14ac:dyDescent="0.2">
      <c r="B799" s="109"/>
      <c r="D799" s="109"/>
      <c r="X799" s="111"/>
    </row>
    <row r="800" spans="2:24" s="108" customFormat="1" x14ac:dyDescent="0.2">
      <c r="B800" s="109"/>
      <c r="D800" s="109"/>
      <c r="X800" s="111"/>
    </row>
    <row r="801" spans="2:24" s="108" customFormat="1" x14ac:dyDescent="0.2">
      <c r="B801" s="109"/>
      <c r="D801" s="109"/>
      <c r="X801" s="111"/>
    </row>
    <row r="802" spans="2:24" s="108" customFormat="1" x14ac:dyDescent="0.2">
      <c r="B802" s="109"/>
      <c r="D802" s="109"/>
      <c r="X802" s="111"/>
    </row>
    <row r="803" spans="2:24" s="108" customFormat="1" x14ac:dyDescent="0.2">
      <c r="B803" s="109"/>
      <c r="D803" s="109"/>
      <c r="X803" s="111"/>
    </row>
    <row r="804" spans="2:24" s="108" customFormat="1" x14ac:dyDescent="0.2">
      <c r="B804" s="109"/>
      <c r="D804" s="109"/>
      <c r="X804" s="111"/>
    </row>
    <row r="805" spans="2:24" s="108" customFormat="1" x14ac:dyDescent="0.2">
      <c r="B805" s="109"/>
      <c r="D805" s="109"/>
      <c r="X805" s="111"/>
    </row>
    <row r="806" spans="2:24" s="108" customFormat="1" x14ac:dyDescent="0.2">
      <c r="B806" s="109"/>
      <c r="D806" s="109"/>
      <c r="X806" s="111"/>
    </row>
    <row r="807" spans="2:24" s="108" customFormat="1" x14ac:dyDescent="0.2">
      <c r="B807" s="109"/>
      <c r="D807" s="109"/>
      <c r="X807" s="111"/>
    </row>
    <row r="808" spans="2:24" s="108" customFormat="1" x14ac:dyDescent="0.2">
      <c r="B808" s="109"/>
      <c r="D808" s="109"/>
      <c r="X808" s="111"/>
    </row>
    <row r="809" spans="2:24" s="108" customFormat="1" x14ac:dyDescent="0.2">
      <c r="B809" s="109"/>
      <c r="D809" s="109"/>
      <c r="X809" s="111"/>
    </row>
    <row r="810" spans="2:24" s="108" customFormat="1" x14ac:dyDescent="0.2">
      <c r="B810" s="109"/>
      <c r="D810" s="109"/>
      <c r="X810" s="111"/>
    </row>
    <row r="811" spans="2:24" s="108" customFormat="1" x14ac:dyDescent="0.2">
      <c r="B811" s="109"/>
      <c r="D811" s="109"/>
      <c r="X811" s="111"/>
    </row>
    <row r="812" spans="2:24" s="108" customFormat="1" x14ac:dyDescent="0.2">
      <c r="B812" s="109"/>
      <c r="D812" s="109"/>
      <c r="X812" s="111"/>
    </row>
    <row r="813" spans="2:24" s="108" customFormat="1" x14ac:dyDescent="0.2">
      <c r="B813" s="109"/>
      <c r="D813" s="109"/>
      <c r="X813" s="111"/>
    </row>
    <row r="814" spans="2:24" s="108" customFormat="1" x14ac:dyDescent="0.2">
      <c r="B814" s="109"/>
      <c r="D814" s="109"/>
      <c r="X814" s="111"/>
    </row>
    <row r="815" spans="2:24" s="108" customFormat="1" x14ac:dyDescent="0.2">
      <c r="B815" s="109"/>
      <c r="D815" s="109"/>
      <c r="X815" s="111"/>
    </row>
    <row r="816" spans="2:24" s="108" customFormat="1" x14ac:dyDescent="0.2">
      <c r="B816" s="109"/>
      <c r="D816" s="109"/>
      <c r="X816" s="111"/>
    </row>
    <row r="817" spans="2:24" s="108" customFormat="1" x14ac:dyDescent="0.2">
      <c r="B817" s="109"/>
      <c r="D817" s="109"/>
      <c r="X817" s="111"/>
    </row>
    <row r="818" spans="2:24" s="108" customFormat="1" x14ac:dyDescent="0.2">
      <c r="B818" s="109"/>
      <c r="D818" s="109"/>
      <c r="X818" s="111"/>
    </row>
    <row r="819" spans="2:24" s="108" customFormat="1" x14ac:dyDescent="0.2">
      <c r="B819" s="109"/>
      <c r="D819" s="109"/>
      <c r="X819" s="111"/>
    </row>
    <row r="820" spans="2:24" s="108" customFormat="1" x14ac:dyDescent="0.2">
      <c r="B820" s="109"/>
      <c r="D820" s="109"/>
      <c r="X820" s="111"/>
    </row>
    <row r="821" spans="2:24" s="108" customFormat="1" x14ac:dyDescent="0.2">
      <c r="B821" s="109"/>
      <c r="D821" s="109"/>
      <c r="X821" s="111"/>
    </row>
    <row r="822" spans="2:24" s="108" customFormat="1" x14ac:dyDescent="0.2">
      <c r="B822" s="109"/>
      <c r="D822" s="109"/>
      <c r="X822" s="111"/>
    </row>
    <row r="823" spans="2:24" s="108" customFormat="1" x14ac:dyDescent="0.2">
      <c r="B823" s="109"/>
      <c r="D823" s="109"/>
      <c r="X823" s="111"/>
    </row>
    <row r="824" spans="2:24" s="108" customFormat="1" x14ac:dyDescent="0.2">
      <c r="B824" s="109"/>
      <c r="D824" s="109"/>
      <c r="X824" s="111"/>
    </row>
    <row r="825" spans="2:24" s="108" customFormat="1" x14ac:dyDescent="0.2">
      <c r="B825" s="109"/>
      <c r="D825" s="109"/>
      <c r="X825" s="111"/>
    </row>
    <row r="826" spans="2:24" s="108" customFormat="1" x14ac:dyDescent="0.2">
      <c r="B826" s="109"/>
      <c r="D826" s="109"/>
      <c r="X826" s="111"/>
    </row>
    <row r="827" spans="2:24" s="108" customFormat="1" x14ac:dyDescent="0.2">
      <c r="B827" s="109"/>
      <c r="D827" s="109"/>
      <c r="X827" s="111"/>
    </row>
    <row r="828" spans="2:24" s="108" customFormat="1" x14ac:dyDescent="0.2">
      <c r="B828" s="109"/>
      <c r="D828" s="109"/>
      <c r="X828" s="111"/>
    </row>
    <row r="829" spans="2:24" s="108" customFormat="1" x14ac:dyDescent="0.2">
      <c r="B829" s="109"/>
      <c r="D829" s="109"/>
      <c r="X829" s="111"/>
    </row>
    <row r="830" spans="2:24" s="108" customFormat="1" x14ac:dyDescent="0.2">
      <c r="B830" s="109"/>
      <c r="D830" s="109"/>
      <c r="X830" s="111"/>
    </row>
    <row r="831" spans="2:24" s="108" customFormat="1" x14ac:dyDescent="0.2">
      <c r="B831" s="109"/>
      <c r="D831" s="109"/>
      <c r="X831" s="111"/>
    </row>
    <row r="832" spans="2:24" s="108" customFormat="1" x14ac:dyDescent="0.2">
      <c r="B832" s="109"/>
      <c r="D832" s="109"/>
      <c r="X832" s="111"/>
    </row>
    <row r="833" spans="2:24" s="108" customFormat="1" x14ac:dyDescent="0.2">
      <c r="B833" s="109"/>
      <c r="D833" s="109"/>
      <c r="X833" s="111"/>
    </row>
    <row r="834" spans="2:24" s="108" customFormat="1" x14ac:dyDescent="0.2">
      <c r="B834" s="109"/>
      <c r="D834" s="109"/>
      <c r="X834" s="111"/>
    </row>
    <row r="835" spans="2:24" s="108" customFormat="1" x14ac:dyDescent="0.2">
      <c r="B835" s="109"/>
      <c r="D835" s="109"/>
      <c r="X835" s="111"/>
    </row>
    <row r="836" spans="2:24" s="108" customFormat="1" x14ac:dyDescent="0.2">
      <c r="B836" s="109"/>
      <c r="D836" s="109"/>
      <c r="X836" s="111"/>
    </row>
    <row r="837" spans="2:24" s="108" customFormat="1" x14ac:dyDescent="0.2">
      <c r="B837" s="109"/>
      <c r="D837" s="109"/>
      <c r="X837" s="111"/>
    </row>
    <row r="838" spans="2:24" s="108" customFormat="1" x14ac:dyDescent="0.2">
      <c r="B838" s="109"/>
      <c r="D838" s="109"/>
      <c r="X838" s="111"/>
    </row>
    <row r="839" spans="2:24" s="108" customFormat="1" x14ac:dyDescent="0.2">
      <c r="B839" s="109"/>
      <c r="D839" s="109"/>
      <c r="X839" s="111"/>
    </row>
    <row r="840" spans="2:24" s="108" customFormat="1" x14ac:dyDescent="0.2">
      <c r="B840" s="109"/>
      <c r="D840" s="109"/>
      <c r="X840" s="111"/>
    </row>
    <row r="841" spans="2:24" s="108" customFormat="1" x14ac:dyDescent="0.2">
      <c r="B841" s="109"/>
      <c r="D841" s="109"/>
      <c r="X841" s="111"/>
    </row>
    <row r="842" spans="2:24" s="108" customFormat="1" x14ac:dyDescent="0.2">
      <c r="B842" s="109"/>
      <c r="D842" s="109"/>
      <c r="X842" s="111"/>
    </row>
    <row r="843" spans="2:24" s="108" customFormat="1" x14ac:dyDescent="0.2">
      <c r="B843" s="109"/>
      <c r="D843" s="109"/>
      <c r="X843" s="111"/>
    </row>
    <row r="844" spans="2:24" s="108" customFormat="1" x14ac:dyDescent="0.2">
      <c r="B844" s="109"/>
      <c r="D844" s="109"/>
      <c r="X844" s="111"/>
    </row>
    <row r="845" spans="2:24" s="108" customFormat="1" x14ac:dyDescent="0.2">
      <c r="B845" s="109"/>
      <c r="D845" s="109"/>
      <c r="X845" s="111"/>
    </row>
    <row r="846" spans="2:24" s="108" customFormat="1" x14ac:dyDescent="0.2">
      <c r="B846" s="109"/>
      <c r="D846" s="109"/>
      <c r="X846" s="111"/>
    </row>
    <row r="847" spans="2:24" s="108" customFormat="1" x14ac:dyDescent="0.2">
      <c r="B847" s="109"/>
      <c r="D847" s="109"/>
      <c r="X847" s="111"/>
    </row>
    <row r="848" spans="2:24" s="108" customFormat="1" x14ac:dyDescent="0.2">
      <c r="B848" s="109"/>
      <c r="D848" s="109"/>
      <c r="X848" s="111"/>
    </row>
    <row r="849" spans="2:24" s="108" customFormat="1" x14ac:dyDescent="0.2">
      <c r="B849" s="109"/>
      <c r="D849" s="109"/>
      <c r="X849" s="111"/>
    </row>
    <row r="850" spans="2:24" s="108" customFormat="1" x14ac:dyDescent="0.2">
      <c r="B850" s="109"/>
      <c r="D850" s="109"/>
      <c r="X850" s="111"/>
    </row>
    <row r="851" spans="2:24" s="108" customFormat="1" x14ac:dyDescent="0.2">
      <c r="B851" s="109"/>
      <c r="D851" s="109"/>
      <c r="X851" s="111"/>
    </row>
    <row r="852" spans="2:24" s="108" customFormat="1" x14ac:dyDescent="0.2">
      <c r="B852" s="109"/>
      <c r="D852" s="109"/>
      <c r="X852" s="111"/>
    </row>
    <row r="853" spans="2:24" s="108" customFormat="1" x14ac:dyDescent="0.2">
      <c r="B853" s="109"/>
      <c r="D853" s="109"/>
      <c r="X853" s="111"/>
    </row>
    <row r="854" spans="2:24" s="108" customFormat="1" x14ac:dyDescent="0.2">
      <c r="B854" s="109"/>
      <c r="D854" s="109"/>
      <c r="X854" s="111"/>
    </row>
    <row r="855" spans="2:24" s="108" customFormat="1" x14ac:dyDescent="0.2">
      <c r="B855" s="109"/>
      <c r="D855" s="109"/>
      <c r="X855" s="111"/>
    </row>
    <row r="856" spans="2:24" s="108" customFormat="1" x14ac:dyDescent="0.2">
      <c r="B856" s="109"/>
      <c r="D856" s="109"/>
      <c r="X856" s="111"/>
    </row>
    <row r="857" spans="2:24" s="108" customFormat="1" x14ac:dyDescent="0.2">
      <c r="B857" s="109"/>
      <c r="D857" s="109"/>
      <c r="X857" s="111"/>
    </row>
    <row r="858" spans="2:24" s="108" customFormat="1" x14ac:dyDescent="0.2">
      <c r="B858" s="109"/>
      <c r="D858" s="109"/>
      <c r="X858" s="111"/>
    </row>
    <row r="859" spans="2:24" s="108" customFormat="1" x14ac:dyDescent="0.2">
      <c r="B859" s="109"/>
      <c r="D859" s="109"/>
      <c r="X859" s="111"/>
    </row>
    <row r="860" spans="2:24" s="108" customFormat="1" x14ac:dyDescent="0.2">
      <c r="B860" s="109"/>
      <c r="D860" s="109"/>
      <c r="X860" s="111"/>
    </row>
    <row r="861" spans="2:24" s="108" customFormat="1" x14ac:dyDescent="0.2">
      <c r="B861" s="109"/>
      <c r="D861" s="109"/>
      <c r="X861" s="111"/>
    </row>
    <row r="862" spans="2:24" s="108" customFormat="1" x14ac:dyDescent="0.2">
      <c r="B862" s="109"/>
      <c r="D862" s="109"/>
      <c r="X862" s="111"/>
    </row>
    <row r="863" spans="2:24" s="108" customFormat="1" x14ac:dyDescent="0.2">
      <c r="B863" s="109"/>
      <c r="D863" s="109"/>
      <c r="X863" s="111"/>
    </row>
    <row r="864" spans="2:24" s="108" customFormat="1" x14ac:dyDescent="0.2">
      <c r="B864" s="109"/>
      <c r="D864" s="109"/>
      <c r="X864" s="111"/>
    </row>
    <row r="865" spans="2:24" s="108" customFormat="1" x14ac:dyDescent="0.2">
      <c r="B865" s="109"/>
      <c r="D865" s="109"/>
      <c r="X865" s="111"/>
    </row>
    <row r="866" spans="2:24" s="108" customFormat="1" x14ac:dyDescent="0.2">
      <c r="B866" s="109"/>
      <c r="D866" s="109"/>
      <c r="X866" s="111"/>
    </row>
    <row r="867" spans="2:24" s="108" customFormat="1" x14ac:dyDescent="0.2">
      <c r="B867" s="109"/>
      <c r="D867" s="109"/>
      <c r="X867" s="111"/>
    </row>
    <row r="868" spans="2:24" s="108" customFormat="1" x14ac:dyDescent="0.2">
      <c r="B868" s="109"/>
      <c r="D868" s="109"/>
      <c r="X868" s="111"/>
    </row>
    <row r="869" spans="2:24" s="108" customFormat="1" x14ac:dyDescent="0.2">
      <c r="B869" s="109"/>
      <c r="D869" s="109"/>
      <c r="X869" s="111"/>
    </row>
    <row r="870" spans="2:24" s="108" customFormat="1" x14ac:dyDescent="0.2">
      <c r="B870" s="109"/>
      <c r="D870" s="109"/>
      <c r="X870" s="111"/>
    </row>
    <row r="871" spans="2:24" s="108" customFormat="1" x14ac:dyDescent="0.2">
      <c r="B871" s="109"/>
      <c r="D871" s="109"/>
      <c r="X871" s="111"/>
    </row>
    <row r="872" spans="2:24" s="108" customFormat="1" x14ac:dyDescent="0.2">
      <c r="B872" s="109"/>
      <c r="D872" s="109"/>
      <c r="X872" s="111"/>
    </row>
    <row r="873" spans="2:24" s="108" customFormat="1" x14ac:dyDescent="0.2">
      <c r="B873" s="109"/>
      <c r="D873" s="109"/>
      <c r="X873" s="111"/>
    </row>
    <row r="874" spans="2:24" s="108" customFormat="1" x14ac:dyDescent="0.2">
      <c r="B874" s="109"/>
      <c r="D874" s="109"/>
      <c r="X874" s="111"/>
    </row>
    <row r="875" spans="2:24" s="108" customFormat="1" x14ac:dyDescent="0.2">
      <c r="B875" s="109"/>
      <c r="D875" s="109"/>
      <c r="X875" s="111"/>
    </row>
    <row r="876" spans="2:24" s="108" customFormat="1" x14ac:dyDescent="0.2">
      <c r="B876" s="109"/>
      <c r="D876" s="109"/>
      <c r="X876" s="111"/>
    </row>
    <row r="877" spans="2:24" s="108" customFormat="1" x14ac:dyDescent="0.2">
      <c r="B877" s="109"/>
      <c r="D877" s="109"/>
      <c r="X877" s="111"/>
    </row>
    <row r="878" spans="2:24" s="108" customFormat="1" x14ac:dyDescent="0.2">
      <c r="B878" s="109"/>
      <c r="D878" s="109"/>
      <c r="X878" s="111"/>
    </row>
    <row r="879" spans="2:24" s="108" customFormat="1" x14ac:dyDescent="0.2">
      <c r="B879" s="109"/>
      <c r="D879" s="109"/>
      <c r="X879" s="111"/>
    </row>
    <row r="880" spans="2:24" s="108" customFormat="1" x14ac:dyDescent="0.2">
      <c r="B880" s="109"/>
      <c r="D880" s="109"/>
      <c r="X880" s="111"/>
    </row>
    <row r="881" spans="2:24" s="108" customFormat="1" x14ac:dyDescent="0.2">
      <c r="B881" s="109"/>
      <c r="D881" s="109"/>
      <c r="X881" s="111"/>
    </row>
    <row r="882" spans="2:24" s="108" customFormat="1" x14ac:dyDescent="0.2">
      <c r="B882" s="109"/>
      <c r="D882" s="109"/>
      <c r="X882" s="111"/>
    </row>
    <row r="883" spans="2:24" s="108" customFormat="1" x14ac:dyDescent="0.2">
      <c r="B883" s="109"/>
      <c r="D883" s="109"/>
      <c r="X883" s="111"/>
    </row>
    <row r="884" spans="2:24" s="108" customFormat="1" x14ac:dyDescent="0.2">
      <c r="B884" s="109"/>
      <c r="D884" s="109"/>
      <c r="X884" s="111"/>
    </row>
    <row r="885" spans="2:24" s="108" customFormat="1" x14ac:dyDescent="0.2">
      <c r="B885" s="109"/>
      <c r="D885" s="109"/>
      <c r="X885" s="111"/>
    </row>
    <row r="886" spans="2:24" s="108" customFormat="1" x14ac:dyDescent="0.2">
      <c r="B886" s="109"/>
      <c r="D886" s="109"/>
      <c r="X886" s="111"/>
    </row>
    <row r="887" spans="2:24" s="108" customFormat="1" x14ac:dyDescent="0.2">
      <c r="B887" s="109"/>
      <c r="D887" s="109"/>
      <c r="X887" s="111"/>
    </row>
    <row r="888" spans="2:24" s="108" customFormat="1" x14ac:dyDescent="0.2">
      <c r="B888" s="109"/>
      <c r="D888" s="109"/>
      <c r="X888" s="111"/>
    </row>
    <row r="889" spans="2:24" s="108" customFormat="1" x14ac:dyDescent="0.2">
      <c r="B889" s="109"/>
      <c r="D889" s="109"/>
      <c r="X889" s="111"/>
    </row>
    <row r="890" spans="2:24" s="108" customFormat="1" x14ac:dyDescent="0.2">
      <c r="B890" s="109"/>
      <c r="D890" s="109"/>
      <c r="X890" s="111"/>
    </row>
    <row r="891" spans="2:24" s="108" customFormat="1" x14ac:dyDescent="0.2">
      <c r="B891" s="109"/>
      <c r="D891" s="109"/>
      <c r="X891" s="111"/>
    </row>
    <row r="892" spans="2:24" s="108" customFormat="1" x14ac:dyDescent="0.2">
      <c r="B892" s="109"/>
      <c r="D892" s="109"/>
      <c r="X892" s="111"/>
    </row>
    <row r="893" spans="2:24" s="108" customFormat="1" x14ac:dyDescent="0.2">
      <c r="B893" s="109"/>
      <c r="D893" s="109"/>
      <c r="X893" s="111"/>
    </row>
    <row r="894" spans="2:24" s="108" customFormat="1" x14ac:dyDescent="0.2">
      <c r="B894" s="109"/>
      <c r="D894" s="109"/>
      <c r="X894" s="111"/>
    </row>
    <row r="895" spans="2:24" s="108" customFormat="1" x14ac:dyDescent="0.2">
      <c r="B895" s="109"/>
      <c r="D895" s="109"/>
      <c r="X895" s="111"/>
    </row>
    <row r="896" spans="2:24" s="108" customFormat="1" x14ac:dyDescent="0.2">
      <c r="B896" s="109"/>
      <c r="D896" s="109"/>
      <c r="X896" s="111"/>
    </row>
    <row r="897" spans="2:24" s="108" customFormat="1" x14ac:dyDescent="0.2">
      <c r="B897" s="109"/>
      <c r="D897" s="109"/>
      <c r="X897" s="111"/>
    </row>
    <row r="898" spans="2:24" s="108" customFormat="1" x14ac:dyDescent="0.2">
      <c r="B898" s="109"/>
      <c r="D898" s="109"/>
      <c r="X898" s="111"/>
    </row>
    <row r="899" spans="2:24" s="108" customFormat="1" x14ac:dyDescent="0.2">
      <c r="B899" s="109"/>
      <c r="D899" s="109"/>
      <c r="X899" s="111"/>
    </row>
    <row r="900" spans="2:24" s="108" customFormat="1" x14ac:dyDescent="0.2">
      <c r="B900" s="109"/>
      <c r="D900" s="109"/>
      <c r="X900" s="111"/>
    </row>
    <row r="901" spans="2:24" s="108" customFormat="1" x14ac:dyDescent="0.2">
      <c r="B901" s="109"/>
      <c r="D901" s="109"/>
      <c r="X901" s="111"/>
    </row>
    <row r="902" spans="2:24" s="108" customFormat="1" x14ac:dyDescent="0.2">
      <c r="B902" s="109"/>
      <c r="D902" s="109"/>
      <c r="X902" s="111"/>
    </row>
    <row r="903" spans="2:24" s="108" customFormat="1" x14ac:dyDescent="0.2">
      <c r="B903" s="109"/>
      <c r="D903" s="109"/>
      <c r="X903" s="111"/>
    </row>
    <row r="904" spans="2:24" s="108" customFormat="1" x14ac:dyDescent="0.2">
      <c r="B904" s="109"/>
      <c r="D904" s="109"/>
      <c r="X904" s="111"/>
    </row>
    <row r="905" spans="2:24" s="108" customFormat="1" x14ac:dyDescent="0.2">
      <c r="B905" s="109"/>
      <c r="D905" s="109"/>
      <c r="X905" s="111"/>
    </row>
    <row r="906" spans="2:24" s="108" customFormat="1" x14ac:dyDescent="0.2">
      <c r="B906" s="109"/>
      <c r="D906" s="109"/>
      <c r="X906" s="111"/>
    </row>
    <row r="907" spans="2:24" s="108" customFormat="1" x14ac:dyDescent="0.2">
      <c r="B907" s="109"/>
      <c r="D907" s="109"/>
      <c r="X907" s="111"/>
    </row>
    <row r="908" spans="2:24" s="108" customFormat="1" x14ac:dyDescent="0.2">
      <c r="B908" s="109"/>
      <c r="D908" s="109"/>
      <c r="X908" s="111"/>
    </row>
    <row r="909" spans="2:24" s="108" customFormat="1" x14ac:dyDescent="0.2">
      <c r="B909" s="109"/>
      <c r="D909" s="109"/>
      <c r="X909" s="111"/>
    </row>
    <row r="910" spans="2:24" s="108" customFormat="1" x14ac:dyDescent="0.2">
      <c r="B910" s="109"/>
      <c r="D910" s="109"/>
      <c r="X910" s="111"/>
    </row>
    <row r="911" spans="2:24" s="108" customFormat="1" x14ac:dyDescent="0.2">
      <c r="B911" s="109"/>
      <c r="D911" s="109"/>
      <c r="X911" s="111"/>
    </row>
    <row r="912" spans="2:24" s="108" customFormat="1" x14ac:dyDescent="0.2">
      <c r="B912" s="109"/>
      <c r="D912" s="109"/>
      <c r="X912" s="111"/>
    </row>
    <row r="913" spans="2:24" s="108" customFormat="1" x14ac:dyDescent="0.2">
      <c r="B913" s="109"/>
      <c r="D913" s="109"/>
      <c r="X913" s="111"/>
    </row>
    <row r="914" spans="2:24" s="108" customFormat="1" x14ac:dyDescent="0.2">
      <c r="B914" s="109"/>
      <c r="D914" s="109"/>
      <c r="X914" s="111"/>
    </row>
    <row r="915" spans="2:24" s="108" customFormat="1" x14ac:dyDescent="0.2">
      <c r="B915" s="109"/>
      <c r="D915" s="109"/>
      <c r="X915" s="111"/>
    </row>
    <row r="916" spans="2:24" s="108" customFormat="1" x14ac:dyDescent="0.2">
      <c r="B916" s="109"/>
      <c r="D916" s="109"/>
      <c r="X916" s="111"/>
    </row>
    <row r="917" spans="2:24" s="108" customFormat="1" x14ac:dyDescent="0.2">
      <c r="B917" s="109"/>
      <c r="D917" s="109"/>
      <c r="X917" s="111"/>
    </row>
    <row r="918" spans="2:24" s="108" customFormat="1" x14ac:dyDescent="0.2">
      <c r="B918" s="109"/>
      <c r="D918" s="109"/>
      <c r="X918" s="111"/>
    </row>
    <row r="919" spans="2:24" s="108" customFormat="1" x14ac:dyDescent="0.2">
      <c r="B919" s="109"/>
      <c r="D919" s="109"/>
      <c r="X919" s="111"/>
    </row>
    <row r="920" spans="2:24" s="108" customFormat="1" x14ac:dyDescent="0.2">
      <c r="B920" s="109"/>
      <c r="D920" s="109"/>
      <c r="X920" s="111"/>
    </row>
    <row r="921" spans="2:24" s="108" customFormat="1" x14ac:dyDescent="0.2">
      <c r="B921" s="109"/>
      <c r="D921" s="109"/>
      <c r="X921" s="111"/>
    </row>
    <row r="922" spans="2:24" s="108" customFormat="1" x14ac:dyDescent="0.2">
      <c r="B922" s="109"/>
      <c r="D922" s="109"/>
      <c r="X922" s="111"/>
    </row>
    <row r="923" spans="2:24" s="108" customFormat="1" x14ac:dyDescent="0.2">
      <c r="B923" s="109"/>
      <c r="D923" s="109"/>
      <c r="X923" s="111"/>
    </row>
    <row r="924" spans="2:24" s="108" customFormat="1" x14ac:dyDescent="0.2">
      <c r="B924" s="109"/>
      <c r="D924" s="109"/>
      <c r="X924" s="111"/>
    </row>
    <row r="925" spans="2:24" s="108" customFormat="1" x14ac:dyDescent="0.2">
      <c r="B925" s="109"/>
      <c r="D925" s="109"/>
      <c r="X925" s="111"/>
    </row>
    <row r="926" spans="2:24" s="108" customFormat="1" x14ac:dyDescent="0.2">
      <c r="B926" s="109"/>
      <c r="D926" s="109"/>
      <c r="X926" s="111"/>
    </row>
    <row r="927" spans="2:24" s="108" customFormat="1" x14ac:dyDescent="0.2">
      <c r="B927" s="109"/>
      <c r="D927" s="109"/>
      <c r="X927" s="111"/>
    </row>
    <row r="928" spans="2:24" s="108" customFormat="1" x14ac:dyDescent="0.2">
      <c r="B928" s="109"/>
      <c r="D928" s="109"/>
      <c r="X928" s="111"/>
    </row>
    <row r="929" spans="2:24" s="108" customFormat="1" x14ac:dyDescent="0.2">
      <c r="B929" s="109"/>
      <c r="D929" s="109"/>
      <c r="X929" s="111"/>
    </row>
    <row r="930" spans="2:24" s="108" customFormat="1" x14ac:dyDescent="0.2">
      <c r="B930" s="109"/>
      <c r="D930" s="109"/>
      <c r="X930" s="111"/>
    </row>
    <row r="931" spans="2:24" s="108" customFormat="1" x14ac:dyDescent="0.2">
      <c r="B931" s="109"/>
      <c r="D931" s="109"/>
      <c r="X931" s="111"/>
    </row>
    <row r="932" spans="2:24" s="108" customFormat="1" x14ac:dyDescent="0.2">
      <c r="B932" s="109"/>
      <c r="D932" s="109"/>
      <c r="X932" s="111"/>
    </row>
    <row r="933" spans="2:24" s="108" customFormat="1" x14ac:dyDescent="0.2">
      <c r="B933" s="109"/>
      <c r="D933" s="109"/>
      <c r="X933" s="111"/>
    </row>
    <row r="934" spans="2:24" s="108" customFormat="1" x14ac:dyDescent="0.2">
      <c r="B934" s="109"/>
      <c r="D934" s="109"/>
      <c r="X934" s="111"/>
    </row>
    <row r="935" spans="2:24" s="108" customFormat="1" x14ac:dyDescent="0.2">
      <c r="B935" s="109"/>
      <c r="D935" s="109"/>
      <c r="X935" s="111"/>
    </row>
    <row r="936" spans="2:24" s="108" customFormat="1" x14ac:dyDescent="0.2">
      <c r="B936" s="109"/>
      <c r="D936" s="109"/>
      <c r="X936" s="111"/>
    </row>
    <row r="937" spans="2:24" s="108" customFormat="1" x14ac:dyDescent="0.2">
      <c r="B937" s="109"/>
      <c r="D937" s="109"/>
      <c r="X937" s="111"/>
    </row>
    <row r="938" spans="2:24" s="108" customFormat="1" x14ac:dyDescent="0.2">
      <c r="B938" s="109"/>
      <c r="D938" s="109"/>
      <c r="X938" s="111"/>
    </row>
    <row r="939" spans="2:24" s="108" customFormat="1" x14ac:dyDescent="0.2">
      <c r="B939" s="109"/>
      <c r="D939" s="109"/>
      <c r="X939" s="111"/>
    </row>
    <row r="940" spans="2:24" s="108" customFormat="1" x14ac:dyDescent="0.2">
      <c r="B940" s="109"/>
      <c r="D940" s="109"/>
      <c r="X940" s="111"/>
    </row>
    <row r="941" spans="2:24" s="108" customFormat="1" x14ac:dyDescent="0.2">
      <c r="B941" s="109"/>
      <c r="D941" s="109"/>
      <c r="X941" s="111"/>
    </row>
    <row r="942" spans="2:24" s="108" customFormat="1" x14ac:dyDescent="0.2">
      <c r="B942" s="109"/>
      <c r="D942" s="109"/>
      <c r="X942" s="111"/>
    </row>
    <row r="943" spans="2:24" s="108" customFormat="1" x14ac:dyDescent="0.2">
      <c r="B943" s="109"/>
      <c r="D943" s="109"/>
      <c r="X943" s="111"/>
    </row>
    <row r="944" spans="2:24" s="108" customFormat="1" x14ac:dyDescent="0.2">
      <c r="B944" s="109"/>
      <c r="D944" s="109"/>
      <c r="X944" s="111"/>
    </row>
    <row r="945" spans="2:24" s="108" customFormat="1" x14ac:dyDescent="0.2">
      <c r="B945" s="109"/>
      <c r="D945" s="109"/>
      <c r="X945" s="111"/>
    </row>
    <row r="946" spans="2:24" s="108" customFormat="1" x14ac:dyDescent="0.2">
      <c r="B946" s="109"/>
      <c r="D946" s="109"/>
      <c r="X946" s="111"/>
    </row>
    <row r="947" spans="2:24" s="108" customFormat="1" x14ac:dyDescent="0.2">
      <c r="B947" s="109"/>
      <c r="D947" s="109"/>
      <c r="X947" s="111"/>
    </row>
    <row r="948" spans="2:24" s="108" customFormat="1" x14ac:dyDescent="0.2">
      <c r="B948" s="109"/>
      <c r="D948" s="109"/>
      <c r="X948" s="111"/>
    </row>
    <row r="949" spans="2:24" s="108" customFormat="1" x14ac:dyDescent="0.2">
      <c r="B949" s="109"/>
      <c r="D949" s="109"/>
      <c r="X949" s="111"/>
    </row>
    <row r="950" spans="2:24" s="108" customFormat="1" x14ac:dyDescent="0.2">
      <c r="B950" s="109"/>
      <c r="D950" s="109"/>
      <c r="X950" s="111"/>
    </row>
    <row r="951" spans="2:24" s="108" customFormat="1" x14ac:dyDescent="0.2">
      <c r="B951" s="109"/>
      <c r="D951" s="109"/>
      <c r="X951" s="111"/>
    </row>
    <row r="952" spans="2:24" s="108" customFormat="1" x14ac:dyDescent="0.2">
      <c r="B952" s="109"/>
      <c r="D952" s="109"/>
      <c r="X952" s="111"/>
    </row>
    <row r="953" spans="2:24" s="108" customFormat="1" x14ac:dyDescent="0.2">
      <c r="B953" s="109"/>
      <c r="D953" s="109"/>
      <c r="X953" s="111"/>
    </row>
    <row r="954" spans="2:24" s="108" customFormat="1" x14ac:dyDescent="0.2">
      <c r="B954" s="109"/>
      <c r="D954" s="109"/>
      <c r="X954" s="111"/>
    </row>
    <row r="955" spans="2:24" s="108" customFormat="1" x14ac:dyDescent="0.2">
      <c r="B955" s="109"/>
      <c r="D955" s="109"/>
      <c r="X955" s="111"/>
    </row>
    <row r="956" spans="2:24" s="108" customFormat="1" x14ac:dyDescent="0.2">
      <c r="B956" s="109"/>
      <c r="D956" s="109"/>
      <c r="X956" s="111"/>
    </row>
    <row r="957" spans="2:24" s="108" customFormat="1" x14ac:dyDescent="0.2">
      <c r="B957" s="109"/>
      <c r="D957" s="109"/>
      <c r="X957" s="111"/>
    </row>
    <row r="958" spans="2:24" s="108" customFormat="1" x14ac:dyDescent="0.2">
      <c r="B958" s="109"/>
      <c r="D958" s="109"/>
      <c r="X958" s="111"/>
    </row>
    <row r="959" spans="2:24" s="108" customFormat="1" x14ac:dyDescent="0.2">
      <c r="B959" s="109"/>
      <c r="D959" s="109"/>
      <c r="X959" s="111"/>
    </row>
    <row r="960" spans="2:24" s="108" customFormat="1" x14ac:dyDescent="0.2">
      <c r="B960" s="109"/>
      <c r="D960" s="109"/>
      <c r="X960" s="111"/>
    </row>
    <row r="961" spans="2:24" s="108" customFormat="1" x14ac:dyDescent="0.2">
      <c r="B961" s="109"/>
      <c r="D961" s="109"/>
      <c r="X961" s="111"/>
    </row>
    <row r="962" spans="2:24" s="108" customFormat="1" x14ac:dyDescent="0.2">
      <c r="B962" s="109"/>
      <c r="D962" s="109"/>
      <c r="X962" s="111"/>
    </row>
    <row r="963" spans="2:24" s="108" customFormat="1" x14ac:dyDescent="0.2">
      <c r="B963" s="109"/>
      <c r="D963" s="109"/>
      <c r="X963" s="111"/>
    </row>
    <row r="964" spans="2:24" s="108" customFormat="1" x14ac:dyDescent="0.2">
      <c r="B964" s="109"/>
      <c r="D964" s="109"/>
      <c r="X964" s="111"/>
    </row>
    <row r="965" spans="2:24" s="108" customFormat="1" x14ac:dyDescent="0.2">
      <c r="B965" s="109"/>
      <c r="D965" s="109"/>
      <c r="X965" s="111"/>
    </row>
    <row r="966" spans="2:24" s="108" customFormat="1" x14ac:dyDescent="0.2">
      <c r="B966" s="109"/>
      <c r="D966" s="109"/>
      <c r="X966" s="111"/>
    </row>
    <row r="967" spans="2:24" s="108" customFormat="1" x14ac:dyDescent="0.2">
      <c r="B967" s="109"/>
      <c r="D967" s="109"/>
      <c r="X967" s="111"/>
    </row>
    <row r="968" spans="2:24" s="108" customFormat="1" x14ac:dyDescent="0.2">
      <c r="B968" s="109"/>
      <c r="D968" s="109"/>
      <c r="X968" s="111"/>
    </row>
    <row r="969" spans="2:24" s="108" customFormat="1" x14ac:dyDescent="0.2">
      <c r="B969" s="109"/>
      <c r="D969" s="109"/>
      <c r="X969" s="111"/>
    </row>
    <row r="970" spans="2:24" s="108" customFormat="1" x14ac:dyDescent="0.2">
      <c r="B970" s="109"/>
      <c r="D970" s="109"/>
      <c r="X970" s="111"/>
    </row>
    <row r="971" spans="2:24" s="108" customFormat="1" x14ac:dyDescent="0.2">
      <c r="B971" s="109"/>
      <c r="D971" s="109"/>
      <c r="X971" s="111"/>
    </row>
    <row r="972" spans="2:24" s="108" customFormat="1" x14ac:dyDescent="0.2">
      <c r="B972" s="109"/>
      <c r="D972" s="109"/>
      <c r="X972" s="111"/>
    </row>
    <row r="973" spans="2:24" s="108" customFormat="1" x14ac:dyDescent="0.2">
      <c r="B973" s="109"/>
      <c r="D973" s="109"/>
      <c r="X973" s="111"/>
    </row>
    <row r="974" spans="2:24" s="108" customFormat="1" x14ac:dyDescent="0.2">
      <c r="B974" s="109"/>
      <c r="D974" s="109"/>
      <c r="X974" s="111"/>
    </row>
    <row r="975" spans="2:24" s="108" customFormat="1" x14ac:dyDescent="0.2">
      <c r="B975" s="109"/>
      <c r="D975" s="109"/>
      <c r="X975" s="111"/>
    </row>
    <row r="976" spans="2:24" s="108" customFormat="1" x14ac:dyDescent="0.2">
      <c r="B976" s="109"/>
      <c r="D976" s="109"/>
      <c r="X976" s="111"/>
    </row>
    <row r="977" spans="2:24" s="108" customFormat="1" x14ac:dyDescent="0.2">
      <c r="B977" s="109"/>
      <c r="D977" s="109"/>
      <c r="X977" s="111"/>
    </row>
    <row r="978" spans="2:24" s="108" customFormat="1" x14ac:dyDescent="0.2">
      <c r="B978" s="109"/>
      <c r="D978" s="109"/>
      <c r="X978" s="111"/>
    </row>
    <row r="979" spans="2:24" s="108" customFormat="1" x14ac:dyDescent="0.2">
      <c r="B979" s="109"/>
      <c r="D979" s="109"/>
      <c r="X979" s="111"/>
    </row>
    <row r="980" spans="2:24" s="108" customFormat="1" x14ac:dyDescent="0.2">
      <c r="B980" s="109"/>
      <c r="D980" s="109"/>
      <c r="X980" s="111"/>
    </row>
    <row r="981" spans="2:24" s="108" customFormat="1" x14ac:dyDescent="0.2">
      <c r="B981" s="109"/>
      <c r="D981" s="109"/>
      <c r="X981" s="111"/>
    </row>
    <row r="982" spans="2:24" s="108" customFormat="1" x14ac:dyDescent="0.2">
      <c r="B982" s="109"/>
      <c r="D982" s="109"/>
      <c r="X982" s="111"/>
    </row>
    <row r="983" spans="2:24" s="108" customFormat="1" x14ac:dyDescent="0.2">
      <c r="B983" s="109"/>
      <c r="D983" s="109"/>
      <c r="X983" s="111"/>
    </row>
    <row r="984" spans="2:24" s="108" customFormat="1" x14ac:dyDescent="0.2">
      <c r="B984" s="109"/>
      <c r="D984" s="109"/>
      <c r="X984" s="111"/>
    </row>
    <row r="985" spans="2:24" s="108" customFormat="1" x14ac:dyDescent="0.2">
      <c r="B985" s="109"/>
      <c r="D985" s="109"/>
      <c r="X985" s="111"/>
    </row>
    <row r="986" spans="2:24" s="108" customFormat="1" x14ac:dyDescent="0.2">
      <c r="B986" s="109"/>
      <c r="D986" s="109"/>
      <c r="X986" s="111"/>
    </row>
    <row r="987" spans="2:24" s="108" customFormat="1" x14ac:dyDescent="0.2">
      <c r="B987" s="109"/>
      <c r="D987" s="109"/>
      <c r="X987" s="111"/>
    </row>
    <row r="988" spans="2:24" s="108" customFormat="1" x14ac:dyDescent="0.2">
      <c r="B988" s="109"/>
      <c r="D988" s="109"/>
      <c r="X988" s="111"/>
    </row>
    <row r="989" spans="2:24" s="108" customFormat="1" x14ac:dyDescent="0.2">
      <c r="B989" s="109"/>
      <c r="D989" s="109"/>
      <c r="X989" s="111"/>
    </row>
    <row r="990" spans="2:24" s="108" customFormat="1" x14ac:dyDescent="0.2">
      <c r="B990" s="109"/>
      <c r="D990" s="109"/>
      <c r="X990" s="111"/>
    </row>
    <row r="991" spans="2:24" s="108" customFormat="1" x14ac:dyDescent="0.2">
      <c r="B991" s="109"/>
      <c r="D991" s="109"/>
      <c r="X991" s="111"/>
    </row>
    <row r="992" spans="2:24" s="108" customFormat="1" x14ac:dyDescent="0.2">
      <c r="B992" s="109"/>
      <c r="D992" s="109"/>
      <c r="X992" s="111"/>
    </row>
    <row r="993" spans="2:24" s="108" customFormat="1" x14ac:dyDescent="0.2">
      <c r="B993" s="109"/>
      <c r="D993" s="109"/>
      <c r="X993" s="111"/>
    </row>
    <row r="994" spans="2:24" s="108" customFormat="1" x14ac:dyDescent="0.2">
      <c r="B994" s="109"/>
      <c r="D994" s="109"/>
      <c r="X994" s="111"/>
    </row>
    <row r="995" spans="2:24" s="108" customFormat="1" x14ac:dyDescent="0.2">
      <c r="B995" s="109"/>
      <c r="D995" s="109"/>
      <c r="X995" s="111"/>
    </row>
    <row r="996" spans="2:24" s="108" customFormat="1" x14ac:dyDescent="0.2">
      <c r="B996" s="109"/>
      <c r="D996" s="109"/>
      <c r="X996" s="111"/>
    </row>
    <row r="997" spans="2:24" s="108" customFormat="1" x14ac:dyDescent="0.2">
      <c r="B997" s="109"/>
      <c r="D997" s="109"/>
      <c r="X997" s="111"/>
    </row>
    <row r="998" spans="2:24" s="108" customFormat="1" x14ac:dyDescent="0.2">
      <c r="B998" s="109"/>
      <c r="D998" s="109"/>
      <c r="X998" s="111"/>
    </row>
    <row r="999" spans="2:24" s="108" customFormat="1" x14ac:dyDescent="0.2">
      <c r="B999" s="109"/>
      <c r="D999" s="109"/>
      <c r="X999" s="111"/>
    </row>
    <row r="1000" spans="2:24" s="108" customFormat="1" x14ac:dyDescent="0.2">
      <c r="B1000" s="109"/>
      <c r="D1000" s="109"/>
      <c r="X1000" s="111"/>
    </row>
    <row r="1001" spans="2:24" s="108" customFormat="1" x14ac:dyDescent="0.2">
      <c r="B1001" s="109"/>
      <c r="D1001" s="109"/>
      <c r="X1001" s="111"/>
    </row>
    <row r="1002" spans="2:24" s="108" customFormat="1" x14ac:dyDescent="0.2">
      <c r="B1002" s="109"/>
      <c r="D1002" s="109"/>
      <c r="X1002" s="111"/>
    </row>
    <row r="1003" spans="2:24" s="108" customFormat="1" x14ac:dyDescent="0.2">
      <c r="B1003" s="109"/>
      <c r="D1003" s="109"/>
      <c r="X1003" s="111"/>
    </row>
    <row r="1004" spans="2:24" s="108" customFormat="1" x14ac:dyDescent="0.2">
      <c r="B1004" s="109"/>
      <c r="D1004" s="109"/>
      <c r="X1004" s="111"/>
    </row>
    <row r="1005" spans="2:24" s="108" customFormat="1" x14ac:dyDescent="0.2">
      <c r="B1005" s="109"/>
      <c r="D1005" s="109"/>
      <c r="X1005" s="111"/>
    </row>
    <row r="1006" spans="2:24" s="108" customFormat="1" x14ac:dyDescent="0.2">
      <c r="B1006" s="109"/>
      <c r="D1006" s="109"/>
      <c r="X1006" s="111"/>
    </row>
    <row r="1007" spans="2:24" s="108" customFormat="1" x14ac:dyDescent="0.2">
      <c r="B1007" s="109"/>
      <c r="D1007" s="109"/>
      <c r="X1007" s="111"/>
    </row>
    <row r="1008" spans="2:24" s="108" customFormat="1" x14ac:dyDescent="0.2">
      <c r="B1008" s="109"/>
      <c r="D1008" s="109"/>
      <c r="X1008" s="111"/>
    </row>
    <row r="1009" spans="2:24" s="108" customFormat="1" x14ac:dyDescent="0.2">
      <c r="B1009" s="109"/>
      <c r="D1009" s="109"/>
      <c r="X1009" s="111"/>
    </row>
    <row r="1010" spans="2:24" s="108" customFormat="1" x14ac:dyDescent="0.2">
      <c r="B1010" s="109"/>
      <c r="D1010" s="109"/>
      <c r="X1010" s="111"/>
    </row>
    <row r="1011" spans="2:24" s="108" customFormat="1" x14ac:dyDescent="0.2">
      <c r="B1011" s="109"/>
      <c r="D1011" s="109"/>
      <c r="X1011" s="111"/>
    </row>
    <row r="1012" spans="2:24" s="108" customFormat="1" x14ac:dyDescent="0.2">
      <c r="B1012" s="109"/>
      <c r="D1012" s="109"/>
      <c r="X1012" s="111"/>
    </row>
    <row r="1013" spans="2:24" s="108" customFormat="1" x14ac:dyDescent="0.2">
      <c r="B1013" s="109"/>
      <c r="D1013" s="109"/>
      <c r="X1013" s="111"/>
    </row>
    <row r="1014" spans="2:24" s="108" customFormat="1" x14ac:dyDescent="0.2">
      <c r="B1014" s="109"/>
      <c r="D1014" s="109"/>
      <c r="X1014" s="111"/>
    </row>
    <row r="1015" spans="2:24" s="108" customFormat="1" x14ac:dyDescent="0.2">
      <c r="B1015" s="109"/>
      <c r="D1015" s="109"/>
      <c r="X1015" s="111"/>
    </row>
    <row r="1016" spans="2:24" s="108" customFormat="1" x14ac:dyDescent="0.2">
      <c r="B1016" s="109"/>
      <c r="D1016" s="109"/>
      <c r="X1016" s="111"/>
    </row>
    <row r="1017" spans="2:24" s="108" customFormat="1" x14ac:dyDescent="0.2">
      <c r="B1017" s="109"/>
      <c r="D1017" s="109"/>
      <c r="X1017" s="111"/>
    </row>
    <row r="1018" spans="2:24" s="108" customFormat="1" x14ac:dyDescent="0.2">
      <c r="B1018" s="109"/>
      <c r="D1018" s="109"/>
      <c r="X1018" s="111"/>
    </row>
    <row r="1019" spans="2:24" s="108" customFormat="1" x14ac:dyDescent="0.2">
      <c r="B1019" s="109"/>
      <c r="D1019" s="109"/>
      <c r="X1019" s="111"/>
    </row>
    <row r="1020" spans="2:24" s="108" customFormat="1" x14ac:dyDescent="0.2">
      <c r="B1020" s="109"/>
      <c r="D1020" s="109"/>
      <c r="X1020" s="111"/>
    </row>
    <row r="1021" spans="2:24" s="108" customFormat="1" x14ac:dyDescent="0.2">
      <c r="B1021" s="109"/>
      <c r="D1021" s="109"/>
      <c r="X1021" s="111"/>
    </row>
    <row r="1022" spans="2:24" s="108" customFormat="1" x14ac:dyDescent="0.2">
      <c r="B1022" s="109"/>
      <c r="D1022" s="109"/>
      <c r="X1022" s="111"/>
    </row>
    <row r="1023" spans="2:24" s="108" customFormat="1" x14ac:dyDescent="0.2">
      <c r="B1023" s="109"/>
      <c r="D1023" s="109"/>
      <c r="X1023" s="111"/>
    </row>
    <row r="1024" spans="2:24" s="108" customFormat="1" x14ac:dyDescent="0.2">
      <c r="B1024" s="109"/>
      <c r="D1024" s="109"/>
      <c r="X1024" s="111"/>
    </row>
    <row r="1025" spans="2:24" s="108" customFormat="1" x14ac:dyDescent="0.2">
      <c r="B1025" s="109"/>
      <c r="D1025" s="109"/>
      <c r="X1025" s="111"/>
    </row>
    <row r="1026" spans="2:24" s="108" customFormat="1" x14ac:dyDescent="0.2">
      <c r="B1026" s="109"/>
      <c r="D1026" s="109"/>
      <c r="X1026" s="111"/>
    </row>
    <row r="1027" spans="2:24" s="108" customFormat="1" x14ac:dyDescent="0.2">
      <c r="B1027" s="109"/>
      <c r="D1027" s="109"/>
      <c r="X1027" s="111"/>
    </row>
    <row r="1028" spans="2:24" s="108" customFormat="1" x14ac:dyDescent="0.2">
      <c r="B1028" s="109"/>
      <c r="D1028" s="109"/>
      <c r="X1028" s="111"/>
    </row>
    <row r="1029" spans="2:24" s="108" customFormat="1" x14ac:dyDescent="0.2">
      <c r="B1029" s="109"/>
      <c r="D1029" s="109"/>
      <c r="X1029" s="111"/>
    </row>
    <row r="1030" spans="2:24" s="108" customFormat="1" x14ac:dyDescent="0.2">
      <c r="B1030" s="109"/>
      <c r="D1030" s="109"/>
      <c r="X1030" s="111"/>
    </row>
    <row r="1031" spans="2:24" s="108" customFormat="1" x14ac:dyDescent="0.2">
      <c r="B1031" s="109"/>
      <c r="D1031" s="109"/>
      <c r="X1031" s="111"/>
    </row>
    <row r="1032" spans="2:24" s="108" customFormat="1" x14ac:dyDescent="0.2">
      <c r="B1032" s="109"/>
      <c r="D1032" s="109"/>
      <c r="X1032" s="111"/>
    </row>
    <row r="1033" spans="2:24" s="108" customFormat="1" x14ac:dyDescent="0.2">
      <c r="B1033" s="109"/>
      <c r="D1033" s="109"/>
      <c r="X1033" s="111"/>
    </row>
    <row r="1034" spans="2:24" s="108" customFormat="1" x14ac:dyDescent="0.2">
      <c r="B1034" s="109"/>
      <c r="D1034" s="109"/>
      <c r="X1034" s="111"/>
    </row>
    <row r="1035" spans="2:24" s="108" customFormat="1" x14ac:dyDescent="0.2">
      <c r="B1035" s="109"/>
      <c r="D1035" s="109"/>
      <c r="X1035" s="111"/>
    </row>
    <row r="1036" spans="2:24" s="108" customFormat="1" x14ac:dyDescent="0.2">
      <c r="B1036" s="109"/>
      <c r="D1036" s="109"/>
      <c r="X1036" s="111"/>
    </row>
    <row r="1037" spans="2:24" s="108" customFormat="1" x14ac:dyDescent="0.2">
      <c r="B1037" s="109"/>
      <c r="D1037" s="109"/>
      <c r="X1037" s="111"/>
    </row>
    <row r="1038" spans="2:24" s="108" customFormat="1" x14ac:dyDescent="0.2">
      <c r="B1038" s="109"/>
      <c r="D1038" s="109"/>
      <c r="X1038" s="111"/>
    </row>
    <row r="1039" spans="2:24" s="108" customFormat="1" x14ac:dyDescent="0.2">
      <c r="B1039" s="109"/>
      <c r="D1039" s="109"/>
      <c r="X1039" s="111"/>
    </row>
    <row r="1040" spans="2:24" s="108" customFormat="1" x14ac:dyDescent="0.2">
      <c r="B1040" s="109"/>
      <c r="D1040" s="109"/>
      <c r="X1040" s="111"/>
    </row>
    <row r="1041" spans="2:24" s="108" customFormat="1" x14ac:dyDescent="0.2">
      <c r="B1041" s="109"/>
      <c r="D1041" s="109"/>
      <c r="X1041" s="111"/>
    </row>
    <row r="1042" spans="2:24" s="108" customFormat="1" x14ac:dyDescent="0.2">
      <c r="B1042" s="109"/>
      <c r="D1042" s="109"/>
      <c r="X1042" s="111"/>
    </row>
    <row r="1043" spans="2:24" s="108" customFormat="1" x14ac:dyDescent="0.2">
      <c r="B1043" s="109"/>
      <c r="D1043" s="109"/>
      <c r="X1043" s="111"/>
    </row>
    <row r="1044" spans="2:24" s="108" customFormat="1" x14ac:dyDescent="0.2">
      <c r="B1044" s="109"/>
      <c r="D1044" s="109"/>
      <c r="X1044" s="111"/>
    </row>
    <row r="1045" spans="2:24" s="108" customFormat="1" x14ac:dyDescent="0.2">
      <c r="B1045" s="109"/>
      <c r="D1045" s="109"/>
      <c r="X1045" s="111"/>
    </row>
    <row r="1046" spans="2:24" s="108" customFormat="1" x14ac:dyDescent="0.2">
      <c r="B1046" s="109"/>
      <c r="D1046" s="109"/>
      <c r="X1046" s="111"/>
    </row>
    <row r="1047" spans="2:24" s="108" customFormat="1" x14ac:dyDescent="0.2">
      <c r="B1047" s="109"/>
      <c r="D1047" s="109"/>
      <c r="X1047" s="111"/>
    </row>
    <row r="1048" spans="2:24" s="108" customFormat="1" x14ac:dyDescent="0.2">
      <c r="B1048" s="109"/>
      <c r="D1048" s="109"/>
      <c r="X1048" s="111"/>
    </row>
    <row r="1049" spans="2:24" s="108" customFormat="1" x14ac:dyDescent="0.2">
      <c r="B1049" s="109"/>
      <c r="D1049" s="109"/>
      <c r="X1049" s="111"/>
    </row>
    <row r="1050" spans="2:24" s="108" customFormat="1" x14ac:dyDescent="0.2">
      <c r="B1050" s="109"/>
      <c r="D1050" s="109"/>
      <c r="X1050" s="111"/>
    </row>
    <row r="1051" spans="2:24" s="108" customFormat="1" x14ac:dyDescent="0.2">
      <c r="B1051" s="109"/>
      <c r="D1051" s="109"/>
      <c r="X1051" s="111"/>
    </row>
    <row r="1052" spans="2:24" s="108" customFormat="1" x14ac:dyDescent="0.2">
      <c r="B1052" s="109"/>
      <c r="D1052" s="109"/>
      <c r="X1052" s="111"/>
    </row>
    <row r="1053" spans="2:24" s="108" customFormat="1" x14ac:dyDescent="0.2">
      <c r="B1053" s="109"/>
      <c r="D1053" s="109"/>
      <c r="X1053" s="111"/>
    </row>
    <row r="1054" spans="2:24" s="108" customFormat="1" x14ac:dyDescent="0.2">
      <c r="B1054" s="109"/>
      <c r="D1054" s="109"/>
      <c r="X1054" s="111"/>
    </row>
    <row r="1055" spans="2:24" s="108" customFormat="1" x14ac:dyDescent="0.2">
      <c r="B1055" s="109"/>
      <c r="D1055" s="109"/>
      <c r="X1055" s="111"/>
    </row>
    <row r="1056" spans="2:24" s="108" customFormat="1" x14ac:dyDescent="0.2">
      <c r="B1056" s="109"/>
      <c r="D1056" s="109"/>
      <c r="X1056" s="111"/>
    </row>
    <row r="1057" spans="2:24" s="108" customFormat="1" x14ac:dyDescent="0.2">
      <c r="B1057" s="109"/>
      <c r="D1057" s="109"/>
      <c r="X1057" s="111"/>
    </row>
    <row r="1058" spans="2:24" s="108" customFormat="1" x14ac:dyDescent="0.2">
      <c r="B1058" s="109"/>
      <c r="D1058" s="109"/>
      <c r="X1058" s="111"/>
    </row>
    <row r="1059" spans="2:24" s="108" customFormat="1" x14ac:dyDescent="0.2">
      <c r="B1059" s="109"/>
      <c r="D1059" s="109"/>
      <c r="X1059" s="111"/>
    </row>
    <row r="1060" spans="2:24" s="108" customFormat="1" x14ac:dyDescent="0.2">
      <c r="B1060" s="109"/>
      <c r="D1060" s="109"/>
      <c r="X1060" s="111"/>
    </row>
    <row r="1061" spans="2:24" s="108" customFormat="1" x14ac:dyDescent="0.2">
      <c r="B1061" s="109"/>
      <c r="D1061" s="109"/>
      <c r="X1061" s="111"/>
    </row>
    <row r="1062" spans="2:24" s="108" customFormat="1" x14ac:dyDescent="0.2">
      <c r="B1062" s="109"/>
      <c r="D1062" s="109"/>
      <c r="X1062" s="111"/>
    </row>
    <row r="1063" spans="2:24" s="108" customFormat="1" x14ac:dyDescent="0.2">
      <c r="B1063" s="109"/>
      <c r="D1063" s="109"/>
      <c r="X1063" s="111"/>
    </row>
    <row r="1064" spans="2:24" s="108" customFormat="1" x14ac:dyDescent="0.2">
      <c r="B1064" s="109"/>
      <c r="D1064" s="109"/>
      <c r="X1064" s="111"/>
    </row>
    <row r="1065" spans="2:24" s="108" customFormat="1" x14ac:dyDescent="0.2">
      <c r="B1065" s="109"/>
      <c r="D1065" s="109"/>
      <c r="X1065" s="111"/>
    </row>
    <row r="1066" spans="2:24" s="108" customFormat="1" x14ac:dyDescent="0.2">
      <c r="B1066" s="109"/>
      <c r="D1066" s="109"/>
      <c r="X1066" s="111"/>
    </row>
    <row r="1067" spans="2:24" s="108" customFormat="1" x14ac:dyDescent="0.2">
      <c r="B1067" s="109"/>
      <c r="D1067" s="109"/>
      <c r="X1067" s="111"/>
    </row>
    <row r="1068" spans="2:24" s="108" customFormat="1" x14ac:dyDescent="0.2">
      <c r="B1068" s="109"/>
      <c r="D1068" s="109"/>
      <c r="X1068" s="111"/>
    </row>
    <row r="1069" spans="2:24" s="108" customFormat="1" x14ac:dyDescent="0.2">
      <c r="B1069" s="109"/>
      <c r="D1069" s="109"/>
      <c r="X1069" s="111"/>
    </row>
    <row r="1070" spans="2:24" s="108" customFormat="1" x14ac:dyDescent="0.2">
      <c r="B1070" s="109"/>
      <c r="D1070" s="109"/>
      <c r="X1070" s="111"/>
    </row>
    <row r="1071" spans="2:24" s="108" customFormat="1" x14ac:dyDescent="0.2">
      <c r="B1071" s="109"/>
      <c r="D1071" s="109"/>
      <c r="X1071" s="111"/>
    </row>
    <row r="1072" spans="2:24" s="108" customFormat="1" x14ac:dyDescent="0.2">
      <c r="B1072" s="109"/>
      <c r="D1072" s="109"/>
      <c r="X1072" s="111"/>
    </row>
    <row r="1073" spans="2:24" s="108" customFormat="1" x14ac:dyDescent="0.2">
      <c r="B1073" s="109"/>
      <c r="D1073" s="109"/>
      <c r="X1073" s="111"/>
    </row>
    <row r="1074" spans="2:24" s="108" customFormat="1" x14ac:dyDescent="0.2">
      <c r="B1074" s="109"/>
      <c r="D1074" s="109"/>
      <c r="X1074" s="111"/>
    </row>
    <row r="1075" spans="2:24" s="108" customFormat="1" x14ac:dyDescent="0.2">
      <c r="B1075" s="109"/>
      <c r="D1075" s="109"/>
      <c r="X1075" s="111"/>
    </row>
    <row r="1076" spans="2:24" s="108" customFormat="1" x14ac:dyDescent="0.2">
      <c r="B1076" s="109"/>
      <c r="D1076" s="109"/>
      <c r="X1076" s="111"/>
    </row>
    <row r="1077" spans="2:24" s="108" customFormat="1" x14ac:dyDescent="0.2">
      <c r="B1077" s="109"/>
      <c r="D1077" s="109"/>
      <c r="X1077" s="111"/>
    </row>
    <row r="1078" spans="2:24" s="108" customFormat="1" x14ac:dyDescent="0.2">
      <c r="B1078" s="109"/>
      <c r="D1078" s="109"/>
      <c r="X1078" s="111"/>
    </row>
    <row r="1079" spans="2:24" s="108" customFormat="1" x14ac:dyDescent="0.2">
      <c r="B1079" s="109"/>
      <c r="D1079" s="109"/>
      <c r="X1079" s="111"/>
    </row>
    <row r="1080" spans="2:24" s="108" customFormat="1" x14ac:dyDescent="0.2">
      <c r="B1080" s="109"/>
      <c r="D1080" s="109"/>
      <c r="X1080" s="111"/>
    </row>
    <row r="1081" spans="2:24" s="108" customFormat="1" x14ac:dyDescent="0.2">
      <c r="B1081" s="109"/>
      <c r="D1081" s="109"/>
      <c r="X1081" s="111"/>
    </row>
    <row r="1082" spans="2:24" s="108" customFormat="1" x14ac:dyDescent="0.2">
      <c r="B1082" s="109"/>
      <c r="D1082" s="109"/>
      <c r="X1082" s="111"/>
    </row>
    <row r="1083" spans="2:24" s="108" customFormat="1" x14ac:dyDescent="0.2">
      <c r="B1083" s="109"/>
      <c r="D1083" s="109"/>
      <c r="X1083" s="111"/>
    </row>
    <row r="1084" spans="2:24" s="108" customFormat="1" x14ac:dyDescent="0.2">
      <c r="B1084" s="109"/>
      <c r="D1084" s="109"/>
      <c r="X1084" s="111"/>
    </row>
    <row r="1085" spans="2:24" s="108" customFormat="1" x14ac:dyDescent="0.2">
      <c r="B1085" s="109"/>
      <c r="D1085" s="109"/>
      <c r="X1085" s="111"/>
    </row>
    <row r="1086" spans="2:24" s="108" customFormat="1" x14ac:dyDescent="0.2">
      <c r="B1086" s="109"/>
      <c r="D1086" s="109"/>
      <c r="X1086" s="111"/>
    </row>
    <row r="1087" spans="2:24" s="108" customFormat="1" x14ac:dyDescent="0.2">
      <c r="B1087" s="109"/>
      <c r="D1087" s="109"/>
      <c r="X1087" s="111"/>
    </row>
    <row r="1088" spans="2:24" s="108" customFormat="1" x14ac:dyDescent="0.2">
      <c r="B1088" s="109"/>
      <c r="D1088" s="109"/>
      <c r="X1088" s="111"/>
    </row>
    <row r="1089" spans="2:24" s="108" customFormat="1" x14ac:dyDescent="0.2">
      <c r="B1089" s="109"/>
      <c r="D1089" s="109"/>
      <c r="X1089" s="111"/>
    </row>
    <row r="1090" spans="2:24" s="108" customFormat="1" x14ac:dyDescent="0.2">
      <c r="B1090" s="109"/>
      <c r="D1090" s="109"/>
      <c r="X1090" s="111"/>
    </row>
    <row r="1091" spans="2:24" s="108" customFormat="1" x14ac:dyDescent="0.2">
      <c r="B1091" s="109"/>
      <c r="D1091" s="109"/>
      <c r="X1091" s="111"/>
    </row>
    <row r="1092" spans="2:24" s="108" customFormat="1" x14ac:dyDescent="0.2">
      <c r="B1092" s="109"/>
      <c r="D1092" s="109"/>
      <c r="X1092" s="111"/>
    </row>
    <row r="1093" spans="2:24" s="108" customFormat="1" x14ac:dyDescent="0.2">
      <c r="B1093" s="109"/>
      <c r="D1093" s="109"/>
      <c r="X1093" s="111"/>
    </row>
    <row r="1094" spans="2:24" s="108" customFormat="1" x14ac:dyDescent="0.2">
      <c r="B1094" s="109"/>
      <c r="D1094" s="109"/>
      <c r="X1094" s="111"/>
    </row>
    <row r="1095" spans="2:24" s="108" customFormat="1" x14ac:dyDescent="0.2">
      <c r="B1095" s="109"/>
      <c r="D1095" s="109"/>
      <c r="X1095" s="111"/>
    </row>
    <row r="1096" spans="2:24" s="108" customFormat="1" x14ac:dyDescent="0.2">
      <c r="B1096" s="109"/>
      <c r="D1096" s="109"/>
      <c r="X1096" s="111"/>
    </row>
    <row r="1097" spans="2:24" s="108" customFormat="1" x14ac:dyDescent="0.2">
      <c r="B1097" s="109"/>
      <c r="D1097" s="109"/>
      <c r="X1097" s="111"/>
    </row>
    <row r="1098" spans="2:24" s="108" customFormat="1" x14ac:dyDescent="0.2">
      <c r="B1098" s="109"/>
      <c r="D1098" s="109"/>
      <c r="X1098" s="111"/>
    </row>
    <row r="1099" spans="2:24" s="108" customFormat="1" x14ac:dyDescent="0.2">
      <c r="B1099" s="109"/>
      <c r="D1099" s="109"/>
      <c r="X1099" s="111"/>
    </row>
    <row r="1100" spans="2:24" s="108" customFormat="1" x14ac:dyDescent="0.2">
      <c r="B1100" s="109"/>
      <c r="D1100" s="109"/>
      <c r="X1100" s="111"/>
    </row>
    <row r="1101" spans="2:24" s="108" customFormat="1" x14ac:dyDescent="0.2">
      <c r="B1101" s="109"/>
      <c r="D1101" s="109"/>
      <c r="X1101" s="111"/>
    </row>
    <row r="1102" spans="2:24" s="108" customFormat="1" x14ac:dyDescent="0.2">
      <c r="B1102" s="109"/>
      <c r="D1102" s="109"/>
      <c r="X1102" s="111"/>
    </row>
    <row r="1103" spans="2:24" s="108" customFormat="1" x14ac:dyDescent="0.2">
      <c r="B1103" s="109"/>
      <c r="D1103" s="109"/>
      <c r="X1103" s="111"/>
    </row>
    <row r="1104" spans="2:24" s="108" customFormat="1" x14ac:dyDescent="0.2">
      <c r="B1104" s="109"/>
      <c r="D1104" s="109"/>
      <c r="X1104" s="111"/>
    </row>
    <row r="1105" spans="2:24" s="108" customFormat="1" x14ac:dyDescent="0.2">
      <c r="B1105" s="109"/>
      <c r="D1105" s="109"/>
      <c r="X1105" s="111"/>
    </row>
    <row r="1106" spans="2:24" s="108" customFormat="1" x14ac:dyDescent="0.2">
      <c r="B1106" s="109"/>
      <c r="D1106" s="109"/>
      <c r="X1106" s="111"/>
    </row>
    <row r="1107" spans="2:24" s="108" customFormat="1" x14ac:dyDescent="0.2">
      <c r="B1107" s="109"/>
      <c r="D1107" s="109"/>
      <c r="X1107" s="111"/>
    </row>
    <row r="1108" spans="2:24" s="108" customFormat="1" x14ac:dyDescent="0.2">
      <c r="B1108" s="109"/>
      <c r="D1108" s="109"/>
      <c r="X1108" s="111"/>
    </row>
    <row r="1109" spans="2:24" s="108" customFormat="1" x14ac:dyDescent="0.2">
      <c r="B1109" s="109"/>
      <c r="D1109" s="109"/>
      <c r="X1109" s="111"/>
    </row>
    <row r="1110" spans="2:24" s="108" customFormat="1" x14ac:dyDescent="0.2">
      <c r="B1110" s="109"/>
      <c r="D1110" s="109"/>
      <c r="X1110" s="111"/>
    </row>
    <row r="1111" spans="2:24" s="108" customFormat="1" x14ac:dyDescent="0.2">
      <c r="B1111" s="109"/>
      <c r="D1111" s="109"/>
      <c r="X1111" s="111"/>
    </row>
    <row r="1112" spans="2:24" s="108" customFormat="1" x14ac:dyDescent="0.2">
      <c r="B1112" s="109"/>
      <c r="D1112" s="109"/>
      <c r="X1112" s="111"/>
    </row>
    <row r="1113" spans="2:24" s="108" customFormat="1" x14ac:dyDescent="0.2">
      <c r="B1113" s="109"/>
      <c r="D1113" s="109"/>
      <c r="X1113" s="111"/>
    </row>
    <row r="1114" spans="2:24" s="108" customFormat="1" x14ac:dyDescent="0.2">
      <c r="B1114" s="109"/>
      <c r="D1114" s="109"/>
      <c r="X1114" s="111"/>
    </row>
    <row r="1115" spans="2:24" s="108" customFormat="1" x14ac:dyDescent="0.2">
      <c r="B1115" s="109"/>
      <c r="D1115" s="109"/>
      <c r="X1115" s="111"/>
    </row>
    <row r="1116" spans="2:24" s="108" customFormat="1" x14ac:dyDescent="0.2">
      <c r="B1116" s="109"/>
      <c r="D1116" s="109"/>
      <c r="X1116" s="111"/>
    </row>
    <row r="1117" spans="2:24" s="108" customFormat="1" x14ac:dyDescent="0.2">
      <c r="B1117" s="109"/>
      <c r="D1117" s="109"/>
      <c r="X1117" s="111"/>
    </row>
    <row r="1118" spans="2:24" s="108" customFormat="1" x14ac:dyDescent="0.2">
      <c r="B1118" s="109"/>
      <c r="D1118" s="109"/>
      <c r="X1118" s="111"/>
    </row>
    <row r="1119" spans="2:24" s="108" customFormat="1" x14ac:dyDescent="0.2">
      <c r="B1119" s="109"/>
      <c r="D1119" s="109"/>
      <c r="X1119" s="111"/>
    </row>
    <row r="1120" spans="2:24" s="108" customFormat="1" x14ac:dyDescent="0.2">
      <c r="B1120" s="109"/>
      <c r="D1120" s="109"/>
      <c r="X1120" s="111"/>
    </row>
    <row r="1121" spans="2:24" s="108" customFormat="1" x14ac:dyDescent="0.2">
      <c r="B1121" s="109"/>
      <c r="D1121" s="109"/>
      <c r="X1121" s="111"/>
    </row>
    <row r="1122" spans="2:24" s="108" customFormat="1" x14ac:dyDescent="0.2">
      <c r="B1122" s="109"/>
      <c r="D1122" s="109"/>
      <c r="X1122" s="111"/>
    </row>
    <row r="1123" spans="2:24" s="108" customFormat="1" x14ac:dyDescent="0.2">
      <c r="B1123" s="109"/>
      <c r="D1123" s="109"/>
      <c r="X1123" s="111"/>
    </row>
    <row r="1124" spans="2:24" s="108" customFormat="1" x14ac:dyDescent="0.2">
      <c r="B1124" s="109"/>
      <c r="D1124" s="109"/>
      <c r="X1124" s="111"/>
    </row>
    <row r="1125" spans="2:24" s="108" customFormat="1" x14ac:dyDescent="0.2">
      <c r="B1125" s="109"/>
      <c r="D1125" s="109"/>
      <c r="X1125" s="111"/>
    </row>
    <row r="1126" spans="2:24" s="108" customFormat="1" x14ac:dyDescent="0.2">
      <c r="B1126" s="109"/>
      <c r="D1126" s="109"/>
      <c r="X1126" s="111"/>
    </row>
    <row r="1127" spans="2:24" s="108" customFormat="1" x14ac:dyDescent="0.2">
      <c r="B1127" s="109"/>
      <c r="D1127" s="109"/>
      <c r="X1127" s="111"/>
    </row>
    <row r="1128" spans="2:24" s="108" customFormat="1" x14ac:dyDescent="0.2">
      <c r="B1128" s="109"/>
      <c r="D1128" s="109"/>
      <c r="X1128" s="111"/>
    </row>
    <row r="1129" spans="2:24" s="108" customFormat="1" x14ac:dyDescent="0.2">
      <c r="B1129" s="109"/>
      <c r="D1129" s="109"/>
      <c r="X1129" s="111"/>
    </row>
    <row r="1130" spans="2:24" s="108" customFormat="1" x14ac:dyDescent="0.2">
      <c r="B1130" s="109"/>
      <c r="D1130" s="109"/>
      <c r="X1130" s="111"/>
    </row>
    <row r="1131" spans="2:24" s="108" customFormat="1" x14ac:dyDescent="0.2">
      <c r="B1131" s="109"/>
      <c r="D1131" s="109"/>
      <c r="X1131" s="111"/>
    </row>
    <row r="1132" spans="2:24" s="108" customFormat="1" x14ac:dyDescent="0.2">
      <c r="B1132" s="109"/>
      <c r="D1132" s="109"/>
      <c r="X1132" s="111"/>
    </row>
    <row r="1133" spans="2:24" s="108" customFormat="1" x14ac:dyDescent="0.2">
      <c r="B1133" s="109"/>
      <c r="D1133" s="109"/>
      <c r="X1133" s="111"/>
    </row>
    <row r="1134" spans="2:24" s="108" customFormat="1" x14ac:dyDescent="0.2">
      <c r="B1134" s="109"/>
      <c r="D1134" s="109"/>
      <c r="X1134" s="111"/>
    </row>
    <row r="1135" spans="2:24" s="108" customFormat="1" x14ac:dyDescent="0.2">
      <c r="B1135" s="109"/>
      <c r="D1135" s="109"/>
      <c r="X1135" s="111"/>
    </row>
    <row r="1136" spans="2:24" s="108" customFormat="1" x14ac:dyDescent="0.2">
      <c r="B1136" s="109"/>
      <c r="D1136" s="109"/>
      <c r="X1136" s="111"/>
    </row>
    <row r="1137" spans="2:24" s="108" customFormat="1" x14ac:dyDescent="0.2">
      <c r="B1137" s="109"/>
      <c r="D1137" s="109"/>
      <c r="X1137" s="111"/>
    </row>
    <row r="1138" spans="2:24" s="108" customFormat="1" x14ac:dyDescent="0.2">
      <c r="B1138" s="109"/>
      <c r="D1138" s="109"/>
      <c r="X1138" s="111"/>
    </row>
    <row r="1139" spans="2:24" s="108" customFormat="1" x14ac:dyDescent="0.2">
      <c r="B1139" s="109"/>
      <c r="D1139" s="109"/>
      <c r="X1139" s="111"/>
    </row>
    <row r="1140" spans="2:24" s="108" customFormat="1" x14ac:dyDescent="0.2">
      <c r="B1140" s="109"/>
      <c r="D1140" s="109"/>
      <c r="X1140" s="111"/>
    </row>
    <row r="1141" spans="2:24" s="108" customFormat="1" x14ac:dyDescent="0.2">
      <c r="B1141" s="109"/>
      <c r="D1141" s="109"/>
      <c r="X1141" s="111"/>
    </row>
    <row r="1142" spans="2:24" s="108" customFormat="1" x14ac:dyDescent="0.2">
      <c r="B1142" s="109"/>
      <c r="D1142" s="109"/>
      <c r="X1142" s="111"/>
    </row>
    <row r="1143" spans="2:24" s="108" customFormat="1" x14ac:dyDescent="0.2">
      <c r="B1143" s="109"/>
      <c r="D1143" s="109"/>
      <c r="X1143" s="111"/>
    </row>
    <row r="1144" spans="2:24" s="108" customFormat="1" x14ac:dyDescent="0.2">
      <c r="B1144" s="109"/>
      <c r="D1144" s="109"/>
      <c r="X1144" s="111"/>
    </row>
    <row r="1145" spans="2:24" s="108" customFormat="1" x14ac:dyDescent="0.2">
      <c r="B1145" s="109"/>
      <c r="D1145" s="109"/>
      <c r="X1145" s="111"/>
    </row>
    <row r="1146" spans="2:24" s="108" customFormat="1" x14ac:dyDescent="0.2">
      <c r="B1146" s="109"/>
      <c r="D1146" s="109"/>
      <c r="X1146" s="111"/>
    </row>
    <row r="1147" spans="2:24" s="108" customFormat="1" x14ac:dyDescent="0.2">
      <c r="B1147" s="109"/>
      <c r="D1147" s="109"/>
      <c r="X1147" s="111"/>
    </row>
    <row r="1148" spans="2:24" s="108" customFormat="1" x14ac:dyDescent="0.2">
      <c r="B1148" s="109"/>
      <c r="D1148" s="109"/>
      <c r="X1148" s="111"/>
    </row>
    <row r="1149" spans="2:24" s="108" customFormat="1" x14ac:dyDescent="0.2">
      <c r="B1149" s="109"/>
      <c r="D1149" s="109"/>
      <c r="X1149" s="111"/>
    </row>
    <row r="1150" spans="2:24" s="108" customFormat="1" x14ac:dyDescent="0.2">
      <c r="B1150" s="109"/>
      <c r="D1150" s="109"/>
      <c r="X1150" s="111"/>
    </row>
    <row r="1151" spans="2:24" s="108" customFormat="1" x14ac:dyDescent="0.2">
      <c r="B1151" s="109"/>
      <c r="D1151" s="109"/>
      <c r="X1151" s="111"/>
    </row>
    <row r="1152" spans="2:24" s="108" customFormat="1" x14ac:dyDescent="0.2">
      <c r="B1152" s="109"/>
      <c r="D1152" s="109"/>
      <c r="X1152" s="111"/>
    </row>
    <row r="1153" spans="2:24" s="108" customFormat="1" x14ac:dyDescent="0.2">
      <c r="B1153" s="109"/>
      <c r="D1153" s="109"/>
      <c r="X1153" s="111"/>
    </row>
    <row r="1154" spans="2:24" s="108" customFormat="1" x14ac:dyDescent="0.2">
      <c r="B1154" s="109"/>
      <c r="D1154" s="109"/>
      <c r="X1154" s="111"/>
    </row>
    <row r="1155" spans="2:24" s="108" customFormat="1" x14ac:dyDescent="0.2">
      <c r="B1155" s="109"/>
      <c r="D1155" s="109"/>
      <c r="X1155" s="111"/>
    </row>
    <row r="1156" spans="2:24" s="108" customFormat="1" x14ac:dyDescent="0.2">
      <c r="B1156" s="109"/>
      <c r="D1156" s="109"/>
      <c r="X1156" s="111"/>
    </row>
    <row r="1157" spans="2:24" s="108" customFormat="1" x14ac:dyDescent="0.2">
      <c r="B1157" s="109"/>
      <c r="D1157" s="109"/>
      <c r="X1157" s="111"/>
    </row>
    <row r="1158" spans="2:24" s="108" customFormat="1" x14ac:dyDescent="0.2">
      <c r="B1158" s="109"/>
      <c r="D1158" s="109"/>
      <c r="X1158" s="111"/>
    </row>
    <row r="1159" spans="2:24" s="108" customFormat="1" x14ac:dyDescent="0.2">
      <c r="B1159" s="109"/>
      <c r="D1159" s="109"/>
      <c r="X1159" s="111"/>
    </row>
    <row r="1160" spans="2:24" s="108" customFormat="1" x14ac:dyDescent="0.2">
      <c r="B1160" s="109"/>
      <c r="D1160" s="109"/>
      <c r="X1160" s="111"/>
    </row>
    <row r="1161" spans="2:24" s="108" customFormat="1" x14ac:dyDescent="0.2">
      <c r="B1161" s="109"/>
      <c r="D1161" s="109"/>
      <c r="X1161" s="111"/>
    </row>
    <row r="1162" spans="2:24" s="108" customFormat="1" x14ac:dyDescent="0.2">
      <c r="B1162" s="109"/>
      <c r="D1162" s="109"/>
      <c r="X1162" s="111"/>
    </row>
    <row r="1163" spans="2:24" s="108" customFormat="1" x14ac:dyDescent="0.2">
      <c r="B1163" s="109"/>
      <c r="D1163" s="109"/>
      <c r="X1163" s="111"/>
    </row>
    <row r="1164" spans="2:24" s="108" customFormat="1" x14ac:dyDescent="0.2">
      <c r="B1164" s="109"/>
      <c r="D1164" s="109"/>
      <c r="X1164" s="111"/>
    </row>
    <row r="1165" spans="2:24" s="108" customFormat="1" x14ac:dyDescent="0.2">
      <c r="B1165" s="109"/>
      <c r="D1165" s="109"/>
      <c r="X1165" s="111"/>
    </row>
    <row r="1166" spans="2:24" s="108" customFormat="1" x14ac:dyDescent="0.2">
      <c r="B1166" s="109"/>
      <c r="D1166" s="109"/>
      <c r="X1166" s="111"/>
    </row>
    <row r="1167" spans="2:24" s="108" customFormat="1" x14ac:dyDescent="0.2">
      <c r="B1167" s="109"/>
      <c r="D1167" s="109"/>
      <c r="X1167" s="111"/>
    </row>
    <row r="1168" spans="2:24" s="108" customFormat="1" x14ac:dyDescent="0.2">
      <c r="B1168" s="109"/>
      <c r="D1168" s="109"/>
      <c r="X1168" s="111"/>
    </row>
    <row r="1169" spans="2:24" s="108" customFormat="1" x14ac:dyDescent="0.2">
      <c r="B1169" s="109"/>
      <c r="D1169" s="109"/>
      <c r="X1169" s="111"/>
    </row>
    <row r="1170" spans="2:24" s="108" customFormat="1" x14ac:dyDescent="0.2">
      <c r="B1170" s="109"/>
      <c r="D1170" s="109"/>
      <c r="X1170" s="111"/>
    </row>
    <row r="1171" spans="2:24" s="108" customFormat="1" x14ac:dyDescent="0.2">
      <c r="B1171" s="109"/>
      <c r="D1171" s="109"/>
      <c r="X1171" s="111"/>
    </row>
    <row r="1172" spans="2:24" s="108" customFormat="1" x14ac:dyDescent="0.2">
      <c r="B1172" s="109"/>
      <c r="D1172" s="109"/>
      <c r="X1172" s="111"/>
    </row>
    <row r="1173" spans="2:24" s="108" customFormat="1" x14ac:dyDescent="0.2">
      <c r="B1173" s="109"/>
      <c r="D1173" s="109"/>
      <c r="X1173" s="111"/>
    </row>
    <row r="1174" spans="2:24" s="108" customFormat="1" x14ac:dyDescent="0.2">
      <c r="B1174" s="109"/>
      <c r="D1174" s="109"/>
      <c r="X1174" s="111"/>
    </row>
    <row r="1175" spans="2:24" s="108" customFormat="1" x14ac:dyDescent="0.2">
      <c r="B1175" s="109"/>
      <c r="D1175" s="109"/>
      <c r="X1175" s="111"/>
    </row>
    <row r="1176" spans="2:24" s="108" customFormat="1" x14ac:dyDescent="0.2">
      <c r="B1176" s="109"/>
      <c r="D1176" s="109"/>
      <c r="X1176" s="111"/>
    </row>
    <row r="1177" spans="2:24" s="108" customFormat="1" x14ac:dyDescent="0.2">
      <c r="B1177" s="109"/>
      <c r="D1177" s="109"/>
      <c r="X1177" s="111"/>
    </row>
    <row r="1178" spans="2:24" s="108" customFormat="1" x14ac:dyDescent="0.2">
      <c r="B1178" s="109"/>
      <c r="D1178" s="109"/>
      <c r="X1178" s="111"/>
    </row>
    <row r="1179" spans="2:24" s="108" customFormat="1" x14ac:dyDescent="0.2">
      <c r="B1179" s="109"/>
      <c r="D1179" s="109"/>
      <c r="X1179" s="111"/>
    </row>
    <row r="1180" spans="2:24" s="108" customFormat="1" x14ac:dyDescent="0.2">
      <c r="B1180" s="109"/>
      <c r="D1180" s="109"/>
      <c r="X1180" s="111"/>
    </row>
    <row r="1181" spans="2:24" s="108" customFormat="1" x14ac:dyDescent="0.2">
      <c r="B1181" s="109"/>
      <c r="D1181" s="109"/>
      <c r="X1181" s="111"/>
    </row>
    <row r="1182" spans="2:24" s="108" customFormat="1" x14ac:dyDescent="0.2">
      <c r="B1182" s="109"/>
      <c r="D1182" s="109"/>
      <c r="X1182" s="111"/>
    </row>
    <row r="1183" spans="2:24" s="108" customFormat="1" x14ac:dyDescent="0.2">
      <c r="B1183" s="109"/>
      <c r="D1183" s="109"/>
      <c r="X1183" s="111"/>
    </row>
    <row r="1184" spans="2:24" s="108" customFormat="1" x14ac:dyDescent="0.2">
      <c r="B1184" s="109"/>
      <c r="D1184" s="109"/>
      <c r="X1184" s="111"/>
    </row>
    <row r="1185" spans="2:24" s="108" customFormat="1" x14ac:dyDescent="0.2">
      <c r="B1185" s="109"/>
      <c r="D1185" s="109"/>
      <c r="X1185" s="111"/>
    </row>
    <row r="1186" spans="2:24" s="108" customFormat="1" x14ac:dyDescent="0.2">
      <c r="B1186" s="109"/>
      <c r="D1186" s="109"/>
      <c r="X1186" s="111"/>
    </row>
    <row r="1187" spans="2:24" s="108" customFormat="1" x14ac:dyDescent="0.2">
      <c r="B1187" s="109"/>
      <c r="D1187" s="109"/>
      <c r="X1187" s="111"/>
    </row>
    <row r="1188" spans="2:24" s="108" customFormat="1" x14ac:dyDescent="0.2">
      <c r="B1188" s="109"/>
      <c r="D1188" s="109"/>
      <c r="X1188" s="111"/>
    </row>
    <row r="1189" spans="2:24" s="108" customFormat="1" x14ac:dyDescent="0.2">
      <c r="B1189" s="109"/>
      <c r="D1189" s="109"/>
      <c r="X1189" s="111"/>
    </row>
    <row r="1190" spans="2:24" s="108" customFormat="1" x14ac:dyDescent="0.2">
      <c r="B1190" s="109"/>
      <c r="D1190" s="109"/>
      <c r="X1190" s="111"/>
    </row>
    <row r="1191" spans="2:24" s="108" customFormat="1" x14ac:dyDescent="0.2">
      <c r="B1191" s="109"/>
      <c r="D1191" s="109"/>
      <c r="X1191" s="111"/>
    </row>
    <row r="1192" spans="2:24" s="108" customFormat="1" x14ac:dyDescent="0.2">
      <c r="B1192" s="109"/>
      <c r="D1192" s="109"/>
      <c r="X1192" s="111"/>
    </row>
    <row r="1193" spans="2:24" s="108" customFormat="1" x14ac:dyDescent="0.2">
      <c r="B1193" s="109"/>
      <c r="D1193" s="109"/>
      <c r="X1193" s="111"/>
    </row>
    <row r="1194" spans="2:24" s="108" customFormat="1" x14ac:dyDescent="0.2">
      <c r="B1194" s="109"/>
      <c r="D1194" s="109"/>
      <c r="X1194" s="111"/>
    </row>
    <row r="1195" spans="2:24" s="108" customFormat="1" x14ac:dyDescent="0.2">
      <c r="B1195" s="109"/>
      <c r="D1195" s="109"/>
      <c r="X1195" s="111"/>
    </row>
    <row r="1196" spans="2:24" s="108" customFormat="1" x14ac:dyDescent="0.2">
      <c r="B1196" s="109"/>
      <c r="D1196" s="109"/>
      <c r="X1196" s="111"/>
    </row>
    <row r="1197" spans="2:24" s="108" customFormat="1" x14ac:dyDescent="0.2">
      <c r="B1197" s="109"/>
      <c r="D1197" s="109"/>
      <c r="X1197" s="111"/>
    </row>
    <row r="1198" spans="2:24" s="108" customFormat="1" x14ac:dyDescent="0.2">
      <c r="B1198" s="109"/>
      <c r="D1198" s="109"/>
      <c r="X1198" s="111"/>
    </row>
    <row r="1199" spans="2:24" s="108" customFormat="1" x14ac:dyDescent="0.2">
      <c r="B1199" s="109"/>
      <c r="D1199" s="109"/>
      <c r="X1199" s="111"/>
    </row>
    <row r="1200" spans="2:24" s="108" customFormat="1" x14ac:dyDescent="0.2">
      <c r="B1200" s="109"/>
      <c r="D1200" s="109"/>
      <c r="X1200" s="111"/>
    </row>
    <row r="1201" spans="2:24" s="108" customFormat="1" x14ac:dyDescent="0.2">
      <c r="B1201" s="109"/>
      <c r="D1201" s="109"/>
      <c r="X1201" s="111"/>
    </row>
    <row r="1202" spans="2:24" s="108" customFormat="1" x14ac:dyDescent="0.2">
      <c r="B1202" s="109"/>
      <c r="D1202" s="109"/>
      <c r="X1202" s="111"/>
    </row>
    <row r="1203" spans="2:24" s="108" customFormat="1" x14ac:dyDescent="0.2">
      <c r="B1203" s="109"/>
      <c r="D1203" s="109"/>
      <c r="X1203" s="111"/>
    </row>
    <row r="1204" spans="2:24" s="108" customFormat="1" x14ac:dyDescent="0.2">
      <c r="B1204" s="109"/>
      <c r="D1204" s="109"/>
      <c r="X1204" s="111"/>
    </row>
    <row r="1205" spans="2:24" s="108" customFormat="1" x14ac:dyDescent="0.2">
      <c r="B1205" s="109"/>
      <c r="D1205" s="109"/>
      <c r="X1205" s="111"/>
    </row>
    <row r="1206" spans="2:24" s="108" customFormat="1" x14ac:dyDescent="0.2">
      <c r="B1206" s="109"/>
      <c r="D1206" s="109"/>
      <c r="X1206" s="111"/>
    </row>
    <row r="1207" spans="2:24" s="108" customFormat="1" x14ac:dyDescent="0.2">
      <c r="B1207" s="109"/>
      <c r="D1207" s="109"/>
      <c r="X1207" s="111"/>
    </row>
    <row r="1208" spans="2:24" s="108" customFormat="1" x14ac:dyDescent="0.2">
      <c r="B1208" s="109"/>
      <c r="D1208" s="109"/>
      <c r="X1208" s="111"/>
    </row>
    <row r="1209" spans="2:24" s="108" customFormat="1" x14ac:dyDescent="0.2">
      <c r="B1209" s="109"/>
      <c r="D1209" s="109"/>
      <c r="X1209" s="111"/>
    </row>
    <row r="1210" spans="2:24" s="108" customFormat="1" x14ac:dyDescent="0.2">
      <c r="B1210" s="109"/>
      <c r="D1210" s="109"/>
      <c r="X1210" s="111"/>
    </row>
    <row r="1211" spans="2:24" s="108" customFormat="1" x14ac:dyDescent="0.2">
      <c r="B1211" s="109"/>
      <c r="D1211" s="109"/>
      <c r="X1211" s="111"/>
    </row>
    <row r="1212" spans="2:24" s="108" customFormat="1" x14ac:dyDescent="0.2">
      <c r="B1212" s="109"/>
      <c r="D1212" s="109"/>
      <c r="X1212" s="111"/>
    </row>
    <row r="1213" spans="2:24" s="108" customFormat="1" x14ac:dyDescent="0.2">
      <c r="B1213" s="109"/>
      <c r="D1213" s="109"/>
      <c r="X1213" s="111"/>
    </row>
    <row r="1214" spans="2:24" s="108" customFormat="1" x14ac:dyDescent="0.2">
      <c r="B1214" s="109"/>
      <c r="D1214" s="109"/>
      <c r="X1214" s="111"/>
    </row>
    <row r="1215" spans="2:24" s="108" customFormat="1" x14ac:dyDescent="0.2">
      <c r="B1215" s="109"/>
      <c r="D1215" s="109"/>
      <c r="X1215" s="111"/>
    </row>
    <row r="1216" spans="2:24" s="108" customFormat="1" x14ac:dyDescent="0.2">
      <c r="B1216" s="109"/>
      <c r="D1216" s="109"/>
      <c r="X1216" s="111"/>
    </row>
    <row r="1217" spans="2:24" s="108" customFormat="1" x14ac:dyDescent="0.2">
      <c r="B1217" s="109"/>
      <c r="D1217" s="109"/>
      <c r="X1217" s="111"/>
    </row>
    <row r="1218" spans="2:24" s="108" customFormat="1" x14ac:dyDescent="0.2">
      <c r="B1218" s="109"/>
      <c r="D1218" s="109"/>
      <c r="X1218" s="111"/>
    </row>
    <row r="1219" spans="2:24" s="108" customFormat="1" x14ac:dyDescent="0.2">
      <c r="B1219" s="109"/>
      <c r="D1219" s="109"/>
      <c r="X1219" s="111"/>
    </row>
    <row r="1220" spans="2:24" s="108" customFormat="1" x14ac:dyDescent="0.2">
      <c r="B1220" s="109"/>
      <c r="D1220" s="109"/>
      <c r="X1220" s="111"/>
    </row>
    <row r="1221" spans="2:24" s="108" customFormat="1" x14ac:dyDescent="0.2">
      <c r="B1221" s="109"/>
      <c r="D1221" s="109"/>
      <c r="X1221" s="111"/>
    </row>
    <row r="1222" spans="2:24" s="108" customFormat="1" x14ac:dyDescent="0.2">
      <c r="B1222" s="109"/>
      <c r="D1222" s="109"/>
      <c r="X1222" s="111"/>
    </row>
    <row r="1223" spans="2:24" s="108" customFormat="1" x14ac:dyDescent="0.2">
      <c r="B1223" s="109"/>
      <c r="D1223" s="109"/>
      <c r="X1223" s="111"/>
    </row>
    <row r="1224" spans="2:24" s="108" customFormat="1" x14ac:dyDescent="0.2">
      <c r="B1224" s="109"/>
      <c r="D1224" s="109"/>
      <c r="X1224" s="111"/>
    </row>
    <row r="1225" spans="2:24" s="108" customFormat="1" x14ac:dyDescent="0.2">
      <c r="B1225" s="109"/>
      <c r="D1225" s="109"/>
      <c r="X1225" s="111"/>
    </row>
    <row r="1226" spans="2:24" s="108" customFormat="1" x14ac:dyDescent="0.2">
      <c r="B1226" s="109"/>
      <c r="D1226" s="109"/>
      <c r="X1226" s="111"/>
    </row>
    <row r="1227" spans="2:24" s="108" customFormat="1" x14ac:dyDescent="0.2">
      <c r="B1227" s="109"/>
      <c r="D1227" s="109"/>
      <c r="X1227" s="111"/>
    </row>
    <row r="1228" spans="2:24" s="108" customFormat="1" x14ac:dyDescent="0.2">
      <c r="B1228" s="109"/>
      <c r="D1228" s="109"/>
      <c r="X1228" s="111"/>
    </row>
    <row r="1229" spans="2:24" s="108" customFormat="1" x14ac:dyDescent="0.2">
      <c r="B1229" s="109"/>
      <c r="D1229" s="109"/>
      <c r="X1229" s="111"/>
    </row>
    <row r="1230" spans="2:24" s="108" customFormat="1" x14ac:dyDescent="0.2">
      <c r="B1230" s="109"/>
      <c r="D1230" s="109"/>
      <c r="X1230" s="111"/>
    </row>
    <row r="1231" spans="2:24" s="108" customFormat="1" x14ac:dyDescent="0.2">
      <c r="B1231" s="109"/>
      <c r="D1231" s="109"/>
      <c r="X1231" s="111"/>
    </row>
    <row r="1232" spans="2:24" s="108" customFormat="1" x14ac:dyDescent="0.2">
      <c r="B1232" s="109"/>
      <c r="D1232" s="109"/>
      <c r="X1232" s="111"/>
    </row>
    <row r="1233" spans="2:24" s="108" customFormat="1" x14ac:dyDescent="0.2">
      <c r="B1233" s="109"/>
      <c r="D1233" s="109"/>
      <c r="X1233" s="111"/>
    </row>
    <row r="1234" spans="2:24" s="108" customFormat="1" x14ac:dyDescent="0.2">
      <c r="B1234" s="109"/>
      <c r="D1234" s="109"/>
      <c r="X1234" s="111"/>
    </row>
    <row r="1235" spans="2:24" s="108" customFormat="1" x14ac:dyDescent="0.2">
      <c r="B1235" s="109"/>
      <c r="D1235" s="109"/>
      <c r="X1235" s="111"/>
    </row>
    <row r="1236" spans="2:24" s="108" customFormat="1" x14ac:dyDescent="0.2">
      <c r="B1236" s="109"/>
      <c r="D1236" s="109"/>
      <c r="X1236" s="111"/>
    </row>
    <row r="1237" spans="2:24" s="108" customFormat="1" x14ac:dyDescent="0.2">
      <c r="B1237" s="109"/>
      <c r="D1237" s="109"/>
      <c r="X1237" s="111"/>
    </row>
    <row r="1238" spans="2:24" s="108" customFormat="1" x14ac:dyDescent="0.2">
      <c r="B1238" s="109"/>
      <c r="D1238" s="109"/>
      <c r="X1238" s="111"/>
    </row>
    <row r="1239" spans="2:24" s="108" customFormat="1" x14ac:dyDescent="0.2">
      <c r="B1239" s="109"/>
      <c r="D1239" s="109"/>
      <c r="X1239" s="111"/>
    </row>
    <row r="1240" spans="2:24" s="108" customFormat="1" x14ac:dyDescent="0.2">
      <c r="B1240" s="109"/>
      <c r="D1240" s="109"/>
      <c r="X1240" s="111"/>
    </row>
    <row r="1241" spans="2:24" s="108" customFormat="1" x14ac:dyDescent="0.2">
      <c r="B1241" s="109"/>
      <c r="D1241" s="109"/>
      <c r="X1241" s="111"/>
    </row>
    <row r="1242" spans="2:24" s="108" customFormat="1" x14ac:dyDescent="0.2">
      <c r="B1242" s="109"/>
      <c r="D1242" s="109"/>
      <c r="X1242" s="111"/>
    </row>
    <row r="1243" spans="2:24" s="108" customFormat="1" x14ac:dyDescent="0.2">
      <c r="B1243" s="109"/>
      <c r="D1243" s="109"/>
      <c r="X1243" s="111"/>
    </row>
    <row r="1244" spans="2:24" s="108" customFormat="1" x14ac:dyDescent="0.2">
      <c r="B1244" s="109"/>
      <c r="D1244" s="109"/>
      <c r="X1244" s="111"/>
    </row>
    <row r="1245" spans="2:24" s="108" customFormat="1" x14ac:dyDescent="0.2">
      <c r="B1245" s="109"/>
      <c r="D1245" s="109"/>
      <c r="X1245" s="111"/>
    </row>
    <row r="1246" spans="2:24" s="108" customFormat="1" x14ac:dyDescent="0.2">
      <c r="B1246" s="109"/>
      <c r="D1246" s="109"/>
      <c r="X1246" s="111"/>
    </row>
    <row r="1247" spans="2:24" s="108" customFormat="1" x14ac:dyDescent="0.2">
      <c r="B1247" s="109"/>
      <c r="D1247" s="109"/>
      <c r="X1247" s="111"/>
    </row>
    <row r="1248" spans="2:24" s="108" customFormat="1" x14ac:dyDescent="0.2">
      <c r="B1248" s="109"/>
      <c r="D1248" s="109"/>
      <c r="X1248" s="111"/>
    </row>
    <row r="1249" spans="2:24" s="108" customFormat="1" x14ac:dyDescent="0.2">
      <c r="B1249" s="109"/>
      <c r="D1249" s="109"/>
      <c r="X1249" s="111"/>
    </row>
    <row r="1250" spans="2:24" s="108" customFormat="1" x14ac:dyDescent="0.2">
      <c r="B1250" s="109"/>
      <c r="D1250" s="109"/>
      <c r="X1250" s="111"/>
    </row>
    <row r="1251" spans="2:24" s="108" customFormat="1" x14ac:dyDescent="0.2">
      <c r="B1251" s="109"/>
      <c r="D1251" s="109"/>
      <c r="X1251" s="111"/>
    </row>
    <row r="1252" spans="2:24" s="108" customFormat="1" x14ac:dyDescent="0.2">
      <c r="B1252" s="109"/>
      <c r="D1252" s="109"/>
      <c r="X1252" s="111"/>
    </row>
    <row r="1253" spans="2:24" s="108" customFormat="1" x14ac:dyDescent="0.2">
      <c r="B1253" s="109"/>
      <c r="D1253" s="109"/>
      <c r="X1253" s="111"/>
    </row>
    <row r="1254" spans="2:24" s="108" customFormat="1" x14ac:dyDescent="0.2">
      <c r="B1254" s="109"/>
      <c r="D1254" s="109"/>
      <c r="X1254" s="111"/>
    </row>
    <row r="1255" spans="2:24" s="108" customFormat="1" x14ac:dyDescent="0.2">
      <c r="B1255" s="109"/>
      <c r="D1255" s="109"/>
      <c r="X1255" s="111"/>
    </row>
    <row r="1256" spans="2:24" s="108" customFormat="1" x14ac:dyDescent="0.2">
      <c r="B1256" s="109"/>
      <c r="D1256" s="109"/>
      <c r="X1256" s="111"/>
    </row>
    <row r="1257" spans="2:24" s="108" customFormat="1" x14ac:dyDescent="0.2">
      <c r="B1257" s="109"/>
      <c r="D1257" s="109"/>
      <c r="X1257" s="111"/>
    </row>
    <row r="1258" spans="2:24" s="108" customFormat="1" x14ac:dyDescent="0.2">
      <c r="B1258" s="109"/>
      <c r="D1258" s="109"/>
      <c r="X1258" s="111"/>
    </row>
    <row r="1259" spans="2:24" s="108" customFormat="1" x14ac:dyDescent="0.2">
      <c r="B1259" s="109"/>
      <c r="D1259" s="109"/>
      <c r="X1259" s="111"/>
    </row>
    <row r="1260" spans="2:24" s="108" customFormat="1" x14ac:dyDescent="0.2">
      <c r="B1260" s="109"/>
      <c r="D1260" s="109"/>
      <c r="X1260" s="111"/>
    </row>
    <row r="1261" spans="2:24" s="108" customFormat="1" x14ac:dyDescent="0.2">
      <c r="B1261" s="109"/>
      <c r="D1261" s="109"/>
      <c r="X1261" s="111"/>
    </row>
    <row r="1262" spans="2:24" s="108" customFormat="1" x14ac:dyDescent="0.2">
      <c r="B1262" s="109"/>
      <c r="D1262" s="109"/>
      <c r="X1262" s="111"/>
    </row>
    <row r="1263" spans="2:24" s="108" customFormat="1" x14ac:dyDescent="0.2">
      <c r="B1263" s="109"/>
      <c r="D1263" s="109"/>
      <c r="X1263" s="111"/>
    </row>
    <row r="1264" spans="2:24" s="108" customFormat="1" x14ac:dyDescent="0.2">
      <c r="B1264" s="109"/>
      <c r="D1264" s="109"/>
      <c r="X1264" s="111"/>
    </row>
    <row r="1265" spans="2:24" s="108" customFormat="1" x14ac:dyDescent="0.2">
      <c r="B1265" s="109"/>
      <c r="D1265" s="109"/>
      <c r="X1265" s="111"/>
    </row>
    <row r="1266" spans="2:24" s="108" customFormat="1" x14ac:dyDescent="0.2">
      <c r="B1266" s="109"/>
      <c r="D1266" s="109"/>
      <c r="X1266" s="111"/>
    </row>
    <row r="1267" spans="2:24" s="108" customFormat="1" x14ac:dyDescent="0.2">
      <c r="B1267" s="109"/>
      <c r="D1267" s="109"/>
      <c r="X1267" s="111"/>
    </row>
    <row r="1268" spans="2:24" s="108" customFormat="1" x14ac:dyDescent="0.2">
      <c r="B1268" s="109"/>
      <c r="D1268" s="109"/>
      <c r="X1268" s="111"/>
    </row>
    <row r="1269" spans="2:24" s="108" customFormat="1" x14ac:dyDescent="0.2">
      <c r="B1269" s="109"/>
      <c r="D1269" s="109"/>
      <c r="X1269" s="111"/>
    </row>
    <row r="1270" spans="2:24" s="108" customFormat="1" x14ac:dyDescent="0.2">
      <c r="B1270" s="109"/>
      <c r="D1270" s="109"/>
      <c r="X1270" s="111"/>
    </row>
    <row r="1271" spans="2:24" s="108" customFormat="1" x14ac:dyDescent="0.2">
      <c r="B1271" s="109"/>
      <c r="D1271" s="109"/>
      <c r="X1271" s="111"/>
    </row>
    <row r="1272" spans="2:24" s="108" customFormat="1" x14ac:dyDescent="0.2">
      <c r="B1272" s="109"/>
      <c r="D1272" s="109"/>
      <c r="X1272" s="111"/>
    </row>
    <row r="1273" spans="2:24" s="108" customFormat="1" x14ac:dyDescent="0.2">
      <c r="B1273" s="109"/>
      <c r="D1273" s="109"/>
      <c r="X1273" s="111"/>
    </row>
    <row r="1274" spans="2:24" s="108" customFormat="1" x14ac:dyDescent="0.2">
      <c r="B1274" s="109"/>
      <c r="D1274" s="109"/>
      <c r="X1274" s="111"/>
    </row>
    <row r="1275" spans="2:24" s="108" customFormat="1" x14ac:dyDescent="0.2">
      <c r="B1275" s="109"/>
      <c r="D1275" s="109"/>
      <c r="X1275" s="111"/>
    </row>
    <row r="1276" spans="2:24" s="108" customFormat="1" x14ac:dyDescent="0.2">
      <c r="B1276" s="109"/>
      <c r="D1276" s="109"/>
      <c r="X1276" s="111"/>
    </row>
    <row r="1277" spans="2:24" s="108" customFormat="1" x14ac:dyDescent="0.2">
      <c r="B1277" s="109"/>
      <c r="D1277" s="109"/>
      <c r="X1277" s="111"/>
    </row>
    <row r="1278" spans="2:24" s="108" customFormat="1" x14ac:dyDescent="0.2">
      <c r="B1278" s="109"/>
      <c r="D1278" s="109"/>
      <c r="X1278" s="111"/>
    </row>
    <row r="1279" spans="2:24" s="108" customFormat="1" x14ac:dyDescent="0.2">
      <c r="B1279" s="109"/>
      <c r="D1279" s="109"/>
      <c r="X1279" s="111"/>
    </row>
    <row r="1280" spans="2:24" s="108" customFormat="1" x14ac:dyDescent="0.2">
      <c r="B1280" s="109"/>
      <c r="D1280" s="109"/>
      <c r="X1280" s="111"/>
    </row>
    <row r="1281" spans="2:24" s="108" customFormat="1" x14ac:dyDescent="0.2">
      <c r="B1281" s="109"/>
      <c r="D1281" s="109"/>
      <c r="X1281" s="111"/>
    </row>
    <row r="1282" spans="2:24" s="108" customFormat="1" x14ac:dyDescent="0.2">
      <c r="B1282" s="109"/>
      <c r="D1282" s="109"/>
      <c r="X1282" s="111"/>
    </row>
    <row r="1283" spans="2:24" s="108" customFormat="1" x14ac:dyDescent="0.2">
      <c r="B1283" s="109"/>
      <c r="D1283" s="109"/>
      <c r="X1283" s="111"/>
    </row>
    <row r="1284" spans="2:24" s="108" customFormat="1" x14ac:dyDescent="0.2">
      <c r="B1284" s="109"/>
      <c r="D1284" s="109"/>
      <c r="X1284" s="111"/>
    </row>
    <row r="1285" spans="2:24" s="108" customFormat="1" x14ac:dyDescent="0.2">
      <c r="B1285" s="109"/>
      <c r="D1285" s="109"/>
      <c r="X1285" s="111"/>
    </row>
    <row r="1286" spans="2:24" s="108" customFormat="1" x14ac:dyDescent="0.2">
      <c r="B1286" s="109"/>
      <c r="D1286" s="109"/>
      <c r="X1286" s="111"/>
    </row>
    <row r="1287" spans="2:24" s="108" customFormat="1" x14ac:dyDescent="0.2">
      <c r="B1287" s="109"/>
      <c r="D1287" s="109"/>
      <c r="X1287" s="111"/>
    </row>
    <row r="1288" spans="2:24" s="108" customFormat="1" x14ac:dyDescent="0.2">
      <c r="B1288" s="109"/>
      <c r="D1288" s="109"/>
      <c r="X1288" s="111"/>
    </row>
    <row r="1289" spans="2:24" s="108" customFormat="1" x14ac:dyDescent="0.2">
      <c r="B1289" s="109"/>
      <c r="D1289" s="109"/>
      <c r="X1289" s="111"/>
    </row>
    <row r="1290" spans="2:24" s="108" customFormat="1" x14ac:dyDescent="0.2">
      <c r="B1290" s="109"/>
      <c r="D1290" s="109"/>
      <c r="X1290" s="111"/>
    </row>
    <row r="1291" spans="2:24" s="108" customFormat="1" x14ac:dyDescent="0.2">
      <c r="B1291" s="109"/>
      <c r="D1291" s="109"/>
      <c r="X1291" s="111"/>
    </row>
    <row r="1292" spans="2:24" s="108" customFormat="1" x14ac:dyDescent="0.2">
      <c r="B1292" s="109"/>
      <c r="D1292" s="109"/>
      <c r="X1292" s="111"/>
    </row>
    <row r="1293" spans="2:24" s="108" customFormat="1" x14ac:dyDescent="0.2">
      <c r="B1293" s="109"/>
      <c r="D1293" s="109"/>
      <c r="X1293" s="111"/>
    </row>
    <row r="1294" spans="2:24" s="108" customFormat="1" x14ac:dyDescent="0.2">
      <c r="B1294" s="109"/>
      <c r="D1294" s="109"/>
      <c r="X1294" s="111"/>
    </row>
    <row r="1295" spans="2:24" s="108" customFormat="1" x14ac:dyDescent="0.2">
      <c r="B1295" s="109"/>
      <c r="D1295" s="109"/>
      <c r="X1295" s="111"/>
    </row>
    <row r="1296" spans="2:24" s="108" customFormat="1" x14ac:dyDescent="0.2">
      <c r="B1296" s="109"/>
      <c r="D1296" s="109"/>
      <c r="X1296" s="111"/>
    </row>
    <row r="1297" spans="2:24" s="108" customFormat="1" x14ac:dyDescent="0.2">
      <c r="B1297" s="109"/>
      <c r="D1297" s="109"/>
      <c r="X1297" s="111"/>
    </row>
    <row r="1298" spans="2:24" s="108" customFormat="1" x14ac:dyDescent="0.2">
      <c r="B1298" s="109"/>
      <c r="D1298" s="109"/>
      <c r="X1298" s="111"/>
    </row>
    <row r="1299" spans="2:24" s="108" customFormat="1" x14ac:dyDescent="0.2">
      <c r="B1299" s="109"/>
      <c r="D1299" s="109"/>
      <c r="X1299" s="111"/>
    </row>
    <row r="1300" spans="2:24" s="108" customFormat="1" x14ac:dyDescent="0.2">
      <c r="B1300" s="109"/>
      <c r="D1300" s="109"/>
      <c r="X1300" s="111"/>
    </row>
    <row r="1301" spans="2:24" s="108" customFormat="1" x14ac:dyDescent="0.2">
      <c r="B1301" s="109"/>
      <c r="D1301" s="109"/>
      <c r="X1301" s="111"/>
    </row>
    <row r="1302" spans="2:24" s="108" customFormat="1" x14ac:dyDescent="0.2">
      <c r="B1302" s="109"/>
      <c r="D1302" s="109"/>
      <c r="X1302" s="111"/>
    </row>
    <row r="1303" spans="2:24" s="108" customFormat="1" x14ac:dyDescent="0.2">
      <c r="B1303" s="109"/>
      <c r="D1303" s="109"/>
      <c r="X1303" s="111"/>
    </row>
    <row r="1304" spans="2:24" s="108" customFormat="1" x14ac:dyDescent="0.2">
      <c r="B1304" s="109"/>
      <c r="D1304" s="109"/>
      <c r="X1304" s="111"/>
    </row>
    <row r="1305" spans="2:24" s="108" customFormat="1" x14ac:dyDescent="0.2">
      <c r="B1305" s="109"/>
      <c r="D1305" s="109"/>
      <c r="X1305" s="111"/>
    </row>
    <row r="1306" spans="2:24" s="108" customFormat="1" x14ac:dyDescent="0.2">
      <c r="B1306" s="109"/>
      <c r="D1306" s="109"/>
      <c r="X1306" s="111"/>
    </row>
    <row r="1307" spans="2:24" s="108" customFormat="1" x14ac:dyDescent="0.2">
      <c r="B1307" s="109"/>
      <c r="D1307" s="109"/>
      <c r="X1307" s="111"/>
    </row>
    <row r="1308" spans="2:24" s="108" customFormat="1" x14ac:dyDescent="0.2">
      <c r="B1308" s="109"/>
      <c r="D1308" s="109"/>
      <c r="X1308" s="111"/>
    </row>
    <row r="1309" spans="2:24" s="108" customFormat="1" x14ac:dyDescent="0.2">
      <c r="B1309" s="109"/>
      <c r="D1309" s="109"/>
      <c r="X1309" s="111"/>
    </row>
    <row r="1310" spans="2:24" s="108" customFormat="1" x14ac:dyDescent="0.2">
      <c r="B1310" s="109"/>
      <c r="D1310" s="109"/>
      <c r="X1310" s="111"/>
    </row>
    <row r="1311" spans="2:24" s="108" customFormat="1" x14ac:dyDescent="0.2">
      <c r="B1311" s="109"/>
      <c r="D1311" s="109"/>
      <c r="X1311" s="111"/>
    </row>
    <row r="1312" spans="2:24" s="108" customFormat="1" x14ac:dyDescent="0.2">
      <c r="B1312" s="109"/>
      <c r="D1312" s="109"/>
      <c r="X1312" s="111"/>
    </row>
    <row r="1313" spans="2:24" s="108" customFormat="1" x14ac:dyDescent="0.2">
      <c r="B1313" s="109"/>
      <c r="D1313" s="109"/>
      <c r="X1313" s="111"/>
    </row>
    <row r="1314" spans="2:24" s="108" customFormat="1" x14ac:dyDescent="0.2">
      <c r="B1314" s="109"/>
      <c r="D1314" s="109"/>
      <c r="X1314" s="111"/>
    </row>
    <row r="1315" spans="2:24" s="108" customFormat="1" x14ac:dyDescent="0.2">
      <c r="B1315" s="109"/>
      <c r="D1315" s="109"/>
      <c r="X1315" s="111"/>
    </row>
    <row r="1316" spans="2:24" s="108" customFormat="1" x14ac:dyDescent="0.2">
      <c r="B1316" s="109"/>
      <c r="D1316" s="109"/>
      <c r="X1316" s="111"/>
    </row>
    <row r="1317" spans="2:24" s="108" customFormat="1" x14ac:dyDescent="0.2">
      <c r="B1317" s="109"/>
      <c r="D1317" s="109"/>
      <c r="X1317" s="111"/>
    </row>
    <row r="1318" spans="2:24" s="108" customFormat="1" x14ac:dyDescent="0.2">
      <c r="B1318" s="109"/>
      <c r="D1318" s="109"/>
      <c r="X1318" s="111"/>
    </row>
    <row r="1319" spans="2:24" s="108" customFormat="1" x14ac:dyDescent="0.2">
      <c r="B1319" s="109"/>
      <c r="D1319" s="109"/>
      <c r="X1319" s="111"/>
    </row>
    <row r="1320" spans="2:24" s="108" customFormat="1" x14ac:dyDescent="0.2">
      <c r="B1320" s="109"/>
      <c r="D1320" s="109"/>
      <c r="X1320" s="111"/>
    </row>
    <row r="1321" spans="2:24" s="108" customFormat="1" x14ac:dyDescent="0.2">
      <c r="B1321" s="109"/>
      <c r="D1321" s="109"/>
      <c r="X1321" s="111"/>
    </row>
    <row r="1322" spans="2:24" s="108" customFormat="1" x14ac:dyDescent="0.2">
      <c r="B1322" s="109"/>
      <c r="D1322" s="109"/>
      <c r="X1322" s="111"/>
    </row>
    <row r="1323" spans="2:24" s="108" customFormat="1" x14ac:dyDescent="0.2">
      <c r="B1323" s="109"/>
      <c r="D1323" s="109"/>
      <c r="X1323" s="111"/>
    </row>
    <row r="1324" spans="2:24" s="108" customFormat="1" x14ac:dyDescent="0.2">
      <c r="B1324" s="109"/>
      <c r="D1324" s="109"/>
      <c r="X1324" s="111"/>
    </row>
    <row r="1325" spans="2:24" s="108" customFormat="1" x14ac:dyDescent="0.2">
      <c r="B1325" s="109"/>
      <c r="D1325" s="109"/>
      <c r="X1325" s="111"/>
    </row>
    <row r="1326" spans="2:24" s="108" customFormat="1" x14ac:dyDescent="0.2">
      <c r="B1326" s="109"/>
      <c r="D1326" s="109"/>
      <c r="X1326" s="111"/>
    </row>
    <row r="1327" spans="2:24" s="108" customFormat="1" x14ac:dyDescent="0.2">
      <c r="B1327" s="109"/>
      <c r="D1327" s="109"/>
      <c r="X1327" s="111"/>
    </row>
    <row r="1328" spans="2:24" s="108" customFormat="1" x14ac:dyDescent="0.2">
      <c r="B1328" s="109"/>
      <c r="D1328" s="109"/>
      <c r="X1328" s="111"/>
    </row>
    <row r="1329" spans="2:24" s="108" customFormat="1" x14ac:dyDescent="0.2">
      <c r="B1329" s="109"/>
      <c r="D1329" s="109"/>
      <c r="X1329" s="111"/>
    </row>
    <row r="1330" spans="2:24" s="108" customFormat="1" x14ac:dyDescent="0.2">
      <c r="B1330" s="109"/>
      <c r="D1330" s="109"/>
      <c r="X1330" s="111"/>
    </row>
    <row r="1331" spans="2:24" s="108" customFormat="1" x14ac:dyDescent="0.2">
      <c r="B1331" s="109"/>
      <c r="D1331" s="109"/>
      <c r="X1331" s="111"/>
    </row>
    <row r="1332" spans="2:24" s="108" customFormat="1" x14ac:dyDescent="0.2">
      <c r="B1332" s="109"/>
      <c r="D1332" s="109"/>
      <c r="X1332" s="111"/>
    </row>
    <row r="1333" spans="2:24" s="108" customFormat="1" x14ac:dyDescent="0.2">
      <c r="B1333" s="109"/>
      <c r="D1333" s="109"/>
      <c r="X1333" s="111"/>
    </row>
    <row r="1334" spans="2:24" s="108" customFormat="1" x14ac:dyDescent="0.2">
      <c r="B1334" s="109"/>
      <c r="D1334" s="109"/>
      <c r="X1334" s="111"/>
    </row>
    <row r="1335" spans="2:24" s="108" customFormat="1" x14ac:dyDescent="0.2">
      <c r="B1335" s="109"/>
      <c r="D1335" s="109"/>
      <c r="X1335" s="111"/>
    </row>
    <row r="1336" spans="2:24" s="108" customFormat="1" x14ac:dyDescent="0.2">
      <c r="B1336" s="109"/>
      <c r="D1336" s="109"/>
      <c r="X1336" s="111"/>
    </row>
    <row r="1337" spans="2:24" s="108" customFormat="1" x14ac:dyDescent="0.2">
      <c r="B1337" s="109"/>
      <c r="D1337" s="109"/>
      <c r="X1337" s="111"/>
    </row>
    <row r="1338" spans="2:24" s="108" customFormat="1" x14ac:dyDescent="0.2">
      <c r="B1338" s="109"/>
      <c r="D1338" s="109"/>
      <c r="X1338" s="111"/>
    </row>
    <row r="1339" spans="2:24" s="108" customFormat="1" x14ac:dyDescent="0.2">
      <c r="B1339" s="109"/>
      <c r="D1339" s="109"/>
      <c r="X1339" s="111"/>
    </row>
    <row r="1340" spans="2:24" s="108" customFormat="1" x14ac:dyDescent="0.2">
      <c r="B1340" s="109"/>
      <c r="D1340" s="109"/>
      <c r="X1340" s="111"/>
    </row>
    <row r="1341" spans="2:24" s="108" customFormat="1" x14ac:dyDescent="0.2">
      <c r="B1341" s="109"/>
      <c r="D1341" s="109"/>
      <c r="X1341" s="111"/>
    </row>
    <row r="1342" spans="2:24" s="108" customFormat="1" x14ac:dyDescent="0.2">
      <c r="B1342" s="109"/>
      <c r="D1342" s="109"/>
      <c r="X1342" s="111"/>
    </row>
    <row r="1343" spans="2:24" s="108" customFormat="1" x14ac:dyDescent="0.2">
      <c r="B1343" s="109"/>
      <c r="D1343" s="109"/>
      <c r="X1343" s="111"/>
    </row>
    <row r="1344" spans="2:24" s="108" customFormat="1" x14ac:dyDescent="0.2">
      <c r="B1344" s="109"/>
      <c r="D1344" s="109"/>
      <c r="X1344" s="111"/>
    </row>
    <row r="1345" spans="2:24" s="108" customFormat="1" x14ac:dyDescent="0.2">
      <c r="B1345" s="109"/>
      <c r="D1345" s="109"/>
      <c r="X1345" s="111"/>
    </row>
    <row r="1346" spans="2:24" s="108" customFormat="1" x14ac:dyDescent="0.2">
      <c r="B1346" s="109"/>
      <c r="D1346" s="109"/>
      <c r="X1346" s="111"/>
    </row>
    <row r="1347" spans="2:24" s="108" customFormat="1" x14ac:dyDescent="0.2">
      <c r="B1347" s="109"/>
      <c r="D1347" s="109"/>
      <c r="X1347" s="111"/>
    </row>
    <row r="1348" spans="2:24" s="108" customFormat="1" x14ac:dyDescent="0.2">
      <c r="B1348" s="109"/>
      <c r="D1348" s="109"/>
      <c r="X1348" s="111"/>
    </row>
    <row r="1349" spans="2:24" s="108" customFormat="1" x14ac:dyDescent="0.2">
      <c r="B1349" s="109"/>
      <c r="D1349" s="109"/>
      <c r="X1349" s="111"/>
    </row>
    <row r="1350" spans="2:24" s="108" customFormat="1" x14ac:dyDescent="0.2">
      <c r="B1350" s="109"/>
      <c r="D1350" s="109"/>
      <c r="X1350" s="111"/>
    </row>
    <row r="1351" spans="2:24" s="108" customFormat="1" x14ac:dyDescent="0.2">
      <c r="B1351" s="109"/>
      <c r="D1351" s="109"/>
      <c r="X1351" s="111"/>
    </row>
    <row r="1352" spans="2:24" s="108" customFormat="1" x14ac:dyDescent="0.2">
      <c r="B1352" s="109"/>
      <c r="D1352" s="109"/>
      <c r="X1352" s="111"/>
    </row>
    <row r="1353" spans="2:24" s="108" customFormat="1" x14ac:dyDescent="0.2">
      <c r="B1353" s="109"/>
      <c r="D1353" s="109"/>
      <c r="X1353" s="111"/>
    </row>
    <row r="1354" spans="2:24" s="108" customFormat="1" x14ac:dyDescent="0.2">
      <c r="B1354" s="109"/>
      <c r="D1354" s="109"/>
      <c r="X1354" s="111"/>
    </row>
    <row r="1355" spans="2:24" s="108" customFormat="1" x14ac:dyDescent="0.2">
      <c r="B1355" s="109"/>
      <c r="D1355" s="109"/>
      <c r="X1355" s="111"/>
    </row>
    <row r="1356" spans="2:24" s="108" customFormat="1" x14ac:dyDescent="0.2">
      <c r="B1356" s="109"/>
      <c r="D1356" s="109"/>
      <c r="X1356" s="111"/>
    </row>
    <row r="1357" spans="2:24" s="108" customFormat="1" x14ac:dyDescent="0.2">
      <c r="B1357" s="109"/>
      <c r="D1357" s="109"/>
      <c r="X1357" s="111"/>
    </row>
    <row r="1358" spans="2:24" s="108" customFormat="1" x14ac:dyDescent="0.2">
      <c r="B1358" s="109"/>
      <c r="D1358" s="109"/>
      <c r="X1358" s="111"/>
    </row>
    <row r="1359" spans="2:24" s="108" customFormat="1" x14ac:dyDescent="0.2">
      <c r="B1359" s="109"/>
      <c r="D1359" s="109"/>
      <c r="X1359" s="111"/>
    </row>
    <row r="1360" spans="2:24" s="108" customFormat="1" x14ac:dyDescent="0.2">
      <c r="B1360" s="109"/>
      <c r="D1360" s="109"/>
      <c r="X1360" s="111"/>
    </row>
    <row r="1361" spans="2:24" s="108" customFormat="1" x14ac:dyDescent="0.2">
      <c r="B1361" s="109"/>
      <c r="D1361" s="109"/>
      <c r="X1361" s="111"/>
    </row>
    <row r="1362" spans="2:24" s="108" customFormat="1" x14ac:dyDescent="0.2">
      <c r="B1362" s="109"/>
      <c r="D1362" s="109"/>
      <c r="X1362" s="111"/>
    </row>
    <row r="1363" spans="2:24" s="108" customFormat="1" x14ac:dyDescent="0.2">
      <c r="B1363" s="109"/>
      <c r="D1363" s="109"/>
      <c r="X1363" s="111"/>
    </row>
    <row r="1364" spans="2:24" s="108" customFormat="1" x14ac:dyDescent="0.2">
      <c r="B1364" s="109"/>
      <c r="D1364" s="109"/>
      <c r="X1364" s="111"/>
    </row>
    <row r="1365" spans="2:24" s="108" customFormat="1" x14ac:dyDescent="0.2">
      <c r="B1365" s="109"/>
      <c r="D1365" s="109"/>
      <c r="X1365" s="111"/>
    </row>
    <row r="1366" spans="2:24" s="108" customFormat="1" x14ac:dyDescent="0.2">
      <c r="B1366" s="109"/>
      <c r="D1366" s="109"/>
      <c r="X1366" s="111"/>
    </row>
    <row r="1367" spans="2:24" s="108" customFormat="1" x14ac:dyDescent="0.2">
      <c r="B1367" s="109"/>
      <c r="D1367" s="109"/>
      <c r="X1367" s="111"/>
    </row>
    <row r="1368" spans="2:24" s="108" customFormat="1" x14ac:dyDescent="0.2">
      <c r="B1368" s="109"/>
      <c r="D1368" s="109"/>
      <c r="X1368" s="111"/>
    </row>
    <row r="1369" spans="2:24" s="108" customFormat="1" x14ac:dyDescent="0.2">
      <c r="B1369" s="109"/>
      <c r="D1369" s="109"/>
      <c r="X1369" s="111"/>
    </row>
    <row r="1370" spans="2:24" s="108" customFormat="1" x14ac:dyDescent="0.2">
      <c r="B1370" s="109"/>
      <c r="D1370" s="109"/>
      <c r="X1370" s="111"/>
    </row>
    <row r="1371" spans="2:24" s="108" customFormat="1" x14ac:dyDescent="0.2">
      <c r="B1371" s="109"/>
      <c r="D1371" s="109"/>
      <c r="X1371" s="111"/>
    </row>
    <row r="1372" spans="2:24" s="108" customFormat="1" x14ac:dyDescent="0.2">
      <c r="B1372" s="109"/>
      <c r="D1372" s="109"/>
      <c r="X1372" s="111"/>
    </row>
    <row r="1373" spans="2:24" s="108" customFormat="1" x14ac:dyDescent="0.2">
      <c r="B1373" s="109"/>
      <c r="D1373" s="109"/>
      <c r="X1373" s="111"/>
    </row>
    <row r="1374" spans="2:24" s="108" customFormat="1" x14ac:dyDescent="0.2">
      <c r="B1374" s="109"/>
      <c r="D1374" s="109"/>
      <c r="X1374" s="111"/>
    </row>
    <row r="1375" spans="2:24" s="108" customFormat="1" x14ac:dyDescent="0.2">
      <c r="B1375" s="109"/>
      <c r="D1375" s="109"/>
      <c r="X1375" s="111"/>
    </row>
    <row r="1376" spans="2:24" s="108" customFormat="1" x14ac:dyDescent="0.2">
      <c r="B1376" s="109"/>
      <c r="D1376" s="109"/>
      <c r="X1376" s="111"/>
    </row>
    <row r="1377" spans="2:24" s="108" customFormat="1" x14ac:dyDescent="0.2">
      <c r="B1377" s="109"/>
      <c r="D1377" s="109"/>
      <c r="X1377" s="111"/>
    </row>
    <row r="1378" spans="2:24" s="108" customFormat="1" x14ac:dyDescent="0.2">
      <c r="B1378" s="109"/>
      <c r="D1378" s="109"/>
      <c r="X1378" s="111"/>
    </row>
    <row r="1379" spans="2:24" s="108" customFormat="1" x14ac:dyDescent="0.2">
      <c r="B1379" s="109"/>
      <c r="D1379" s="109"/>
      <c r="X1379" s="111"/>
    </row>
    <row r="1380" spans="2:24" s="108" customFormat="1" x14ac:dyDescent="0.2">
      <c r="B1380" s="109"/>
      <c r="D1380" s="109"/>
      <c r="X1380" s="111"/>
    </row>
    <row r="1381" spans="2:24" s="108" customFormat="1" x14ac:dyDescent="0.2">
      <c r="B1381" s="109"/>
      <c r="D1381" s="109"/>
      <c r="X1381" s="111"/>
    </row>
    <row r="1382" spans="2:24" s="108" customFormat="1" x14ac:dyDescent="0.2">
      <c r="B1382" s="109"/>
      <c r="D1382" s="109"/>
      <c r="X1382" s="111"/>
    </row>
    <row r="1383" spans="2:24" s="108" customFormat="1" x14ac:dyDescent="0.2">
      <c r="B1383" s="109"/>
      <c r="D1383" s="109"/>
      <c r="X1383" s="111"/>
    </row>
    <row r="1384" spans="2:24" s="108" customFormat="1" x14ac:dyDescent="0.2">
      <c r="B1384" s="109"/>
      <c r="D1384" s="109"/>
      <c r="X1384" s="111"/>
    </row>
    <row r="1385" spans="2:24" s="108" customFormat="1" x14ac:dyDescent="0.2">
      <c r="B1385" s="109"/>
      <c r="D1385" s="109"/>
      <c r="X1385" s="111"/>
    </row>
    <row r="1386" spans="2:24" s="108" customFormat="1" x14ac:dyDescent="0.2">
      <c r="B1386" s="109"/>
      <c r="D1386" s="109"/>
      <c r="X1386" s="111"/>
    </row>
    <row r="1387" spans="2:24" s="108" customFormat="1" x14ac:dyDescent="0.2">
      <c r="B1387" s="109"/>
      <c r="D1387" s="109"/>
      <c r="X1387" s="111"/>
    </row>
    <row r="1388" spans="2:24" s="108" customFormat="1" x14ac:dyDescent="0.2">
      <c r="B1388" s="109"/>
      <c r="D1388" s="109"/>
      <c r="X1388" s="111"/>
    </row>
    <row r="1389" spans="2:24" s="108" customFormat="1" x14ac:dyDescent="0.2">
      <c r="B1389" s="109"/>
      <c r="D1389" s="109"/>
      <c r="X1389" s="111"/>
    </row>
    <row r="1390" spans="2:24" s="108" customFormat="1" x14ac:dyDescent="0.2">
      <c r="B1390" s="109"/>
      <c r="D1390" s="109"/>
      <c r="X1390" s="111"/>
    </row>
    <row r="1391" spans="2:24" s="108" customFormat="1" x14ac:dyDescent="0.2">
      <c r="B1391" s="109"/>
      <c r="D1391" s="109"/>
      <c r="X1391" s="111"/>
    </row>
    <row r="1392" spans="2:24" s="108" customFormat="1" x14ac:dyDescent="0.2">
      <c r="B1392" s="109"/>
      <c r="D1392" s="109"/>
      <c r="X1392" s="111"/>
    </row>
    <row r="1393" spans="2:24" s="108" customFormat="1" x14ac:dyDescent="0.2">
      <c r="B1393" s="109"/>
      <c r="D1393" s="109"/>
      <c r="X1393" s="111"/>
    </row>
    <row r="1394" spans="2:24" s="108" customFormat="1" x14ac:dyDescent="0.2">
      <c r="B1394" s="109"/>
      <c r="D1394" s="109"/>
      <c r="X1394" s="111"/>
    </row>
    <row r="1395" spans="2:24" s="108" customFormat="1" x14ac:dyDescent="0.2">
      <c r="B1395" s="109"/>
      <c r="D1395" s="109"/>
      <c r="X1395" s="111"/>
    </row>
    <row r="1396" spans="2:24" s="108" customFormat="1" x14ac:dyDescent="0.2">
      <c r="B1396" s="109"/>
      <c r="D1396" s="109"/>
      <c r="X1396" s="111"/>
    </row>
    <row r="1397" spans="2:24" s="108" customFormat="1" x14ac:dyDescent="0.2">
      <c r="B1397" s="109"/>
      <c r="D1397" s="109"/>
      <c r="X1397" s="111"/>
    </row>
    <row r="1398" spans="2:24" s="108" customFormat="1" x14ac:dyDescent="0.2">
      <c r="B1398" s="109"/>
      <c r="D1398" s="109"/>
      <c r="X1398" s="111"/>
    </row>
    <row r="1399" spans="2:24" s="108" customFormat="1" x14ac:dyDescent="0.2">
      <c r="B1399" s="109"/>
      <c r="D1399" s="109"/>
      <c r="X1399" s="111"/>
    </row>
    <row r="1400" spans="2:24" s="108" customFormat="1" x14ac:dyDescent="0.2">
      <c r="B1400" s="109"/>
      <c r="D1400" s="109"/>
      <c r="X1400" s="111"/>
    </row>
    <row r="1401" spans="2:24" s="108" customFormat="1" x14ac:dyDescent="0.2">
      <c r="B1401" s="109"/>
      <c r="D1401" s="109"/>
      <c r="X1401" s="111"/>
    </row>
    <row r="1402" spans="2:24" s="108" customFormat="1" x14ac:dyDescent="0.2">
      <c r="B1402" s="109"/>
      <c r="D1402" s="109"/>
      <c r="X1402" s="111"/>
    </row>
    <row r="1403" spans="2:24" s="108" customFormat="1" x14ac:dyDescent="0.2">
      <c r="B1403" s="109"/>
      <c r="D1403" s="109"/>
      <c r="X1403" s="111"/>
    </row>
    <row r="1404" spans="2:24" s="108" customFormat="1" x14ac:dyDescent="0.2">
      <c r="B1404" s="109"/>
      <c r="D1404" s="109"/>
      <c r="X1404" s="111"/>
    </row>
    <row r="1405" spans="2:24" s="108" customFormat="1" x14ac:dyDescent="0.2">
      <c r="B1405" s="109"/>
      <c r="D1405" s="109"/>
      <c r="X1405" s="111"/>
    </row>
    <row r="1406" spans="2:24" s="108" customFormat="1" x14ac:dyDescent="0.2">
      <c r="B1406" s="109"/>
      <c r="D1406" s="109"/>
      <c r="X1406" s="111"/>
    </row>
    <row r="1407" spans="2:24" s="108" customFormat="1" x14ac:dyDescent="0.2">
      <c r="B1407" s="109"/>
      <c r="D1407" s="109"/>
      <c r="X1407" s="111"/>
    </row>
    <row r="1408" spans="2:24" s="108" customFormat="1" x14ac:dyDescent="0.2">
      <c r="B1408" s="109"/>
      <c r="D1408" s="109"/>
      <c r="X1408" s="111"/>
    </row>
    <row r="1409" spans="2:24" s="108" customFormat="1" x14ac:dyDescent="0.2">
      <c r="B1409" s="109"/>
      <c r="D1409" s="109"/>
      <c r="X1409" s="111"/>
    </row>
    <row r="1410" spans="2:24" s="108" customFormat="1" x14ac:dyDescent="0.2">
      <c r="B1410" s="109"/>
      <c r="D1410" s="109"/>
      <c r="X1410" s="111"/>
    </row>
    <row r="1411" spans="2:24" s="108" customFormat="1" x14ac:dyDescent="0.2">
      <c r="B1411" s="109"/>
      <c r="D1411" s="109"/>
      <c r="X1411" s="111"/>
    </row>
    <row r="1412" spans="2:24" s="108" customFormat="1" x14ac:dyDescent="0.2">
      <c r="B1412" s="109"/>
      <c r="D1412" s="109"/>
      <c r="X1412" s="111"/>
    </row>
    <row r="1413" spans="2:24" s="108" customFormat="1" x14ac:dyDescent="0.2">
      <c r="B1413" s="109"/>
      <c r="D1413" s="109"/>
      <c r="X1413" s="111"/>
    </row>
    <row r="1414" spans="2:24" s="108" customFormat="1" x14ac:dyDescent="0.2">
      <c r="B1414" s="109"/>
      <c r="D1414" s="109"/>
      <c r="X1414" s="111"/>
    </row>
    <row r="1415" spans="2:24" s="108" customFormat="1" x14ac:dyDescent="0.2">
      <c r="B1415" s="109"/>
      <c r="D1415" s="109"/>
      <c r="X1415" s="111"/>
    </row>
    <row r="1416" spans="2:24" s="108" customFormat="1" x14ac:dyDescent="0.2">
      <c r="B1416" s="109"/>
      <c r="D1416" s="109"/>
      <c r="X1416" s="111"/>
    </row>
    <row r="1417" spans="2:24" s="108" customFormat="1" x14ac:dyDescent="0.2">
      <c r="B1417" s="109"/>
      <c r="D1417" s="109"/>
      <c r="X1417" s="111"/>
    </row>
    <row r="1418" spans="2:24" s="108" customFormat="1" x14ac:dyDescent="0.2">
      <c r="B1418" s="109"/>
      <c r="D1418" s="109"/>
      <c r="X1418" s="111"/>
    </row>
    <row r="1419" spans="2:24" s="108" customFormat="1" x14ac:dyDescent="0.2">
      <c r="B1419" s="109"/>
      <c r="D1419" s="109"/>
      <c r="X1419" s="111"/>
    </row>
    <row r="1420" spans="2:24" s="108" customFormat="1" x14ac:dyDescent="0.2">
      <c r="B1420" s="109"/>
      <c r="D1420" s="109"/>
      <c r="X1420" s="111"/>
    </row>
    <row r="1421" spans="2:24" s="108" customFormat="1" x14ac:dyDescent="0.2">
      <c r="B1421" s="109"/>
      <c r="D1421" s="109"/>
      <c r="X1421" s="111"/>
    </row>
    <row r="1422" spans="2:24" s="108" customFormat="1" x14ac:dyDescent="0.2">
      <c r="B1422" s="109"/>
      <c r="D1422" s="109"/>
      <c r="X1422" s="111"/>
    </row>
    <row r="1423" spans="2:24" s="108" customFormat="1" x14ac:dyDescent="0.2">
      <c r="B1423" s="109"/>
      <c r="D1423" s="109"/>
      <c r="X1423" s="111"/>
    </row>
    <row r="1424" spans="2:24" s="108" customFormat="1" x14ac:dyDescent="0.2">
      <c r="B1424" s="109"/>
      <c r="D1424" s="109"/>
      <c r="X1424" s="111"/>
    </row>
    <row r="1425" spans="2:24" s="108" customFormat="1" x14ac:dyDescent="0.2">
      <c r="B1425" s="109"/>
      <c r="D1425" s="109"/>
      <c r="X1425" s="111"/>
    </row>
    <row r="1426" spans="2:24" s="108" customFormat="1" x14ac:dyDescent="0.2">
      <c r="B1426" s="109"/>
      <c r="D1426" s="109"/>
      <c r="X1426" s="111"/>
    </row>
    <row r="1427" spans="2:24" s="108" customFormat="1" x14ac:dyDescent="0.2">
      <c r="B1427" s="109"/>
      <c r="D1427" s="109"/>
      <c r="X1427" s="111"/>
    </row>
    <row r="1428" spans="2:24" s="108" customFormat="1" x14ac:dyDescent="0.2">
      <c r="B1428" s="109"/>
      <c r="D1428" s="109"/>
      <c r="X1428" s="111"/>
    </row>
    <row r="1429" spans="2:24" s="108" customFormat="1" x14ac:dyDescent="0.2">
      <c r="B1429" s="109"/>
      <c r="D1429" s="109"/>
      <c r="X1429" s="111"/>
    </row>
    <row r="1430" spans="2:24" s="108" customFormat="1" x14ac:dyDescent="0.2">
      <c r="B1430" s="109"/>
      <c r="D1430" s="109"/>
      <c r="X1430" s="111"/>
    </row>
    <row r="1431" spans="2:24" s="108" customFormat="1" x14ac:dyDescent="0.2">
      <c r="B1431" s="109"/>
      <c r="D1431" s="109"/>
      <c r="X1431" s="111"/>
    </row>
    <row r="1432" spans="2:24" s="108" customFormat="1" x14ac:dyDescent="0.2">
      <c r="B1432" s="109"/>
      <c r="D1432" s="109"/>
      <c r="X1432" s="111"/>
    </row>
    <row r="1433" spans="2:24" s="108" customFormat="1" x14ac:dyDescent="0.2">
      <c r="B1433" s="109"/>
      <c r="D1433" s="109"/>
      <c r="X1433" s="111"/>
    </row>
    <row r="1434" spans="2:24" s="108" customFormat="1" x14ac:dyDescent="0.2">
      <c r="B1434" s="109"/>
      <c r="D1434" s="109"/>
      <c r="X1434" s="111"/>
    </row>
    <row r="1435" spans="2:24" s="108" customFormat="1" x14ac:dyDescent="0.2">
      <c r="B1435" s="109"/>
      <c r="D1435" s="109"/>
      <c r="X1435" s="111"/>
    </row>
    <row r="1436" spans="2:24" s="108" customFormat="1" x14ac:dyDescent="0.2">
      <c r="B1436" s="109"/>
      <c r="D1436" s="109"/>
      <c r="X1436" s="111"/>
    </row>
    <row r="1437" spans="2:24" s="108" customFormat="1" x14ac:dyDescent="0.2">
      <c r="B1437" s="109"/>
      <c r="D1437" s="109"/>
      <c r="X1437" s="111"/>
    </row>
    <row r="1438" spans="2:24" s="108" customFormat="1" x14ac:dyDescent="0.2">
      <c r="B1438" s="109"/>
      <c r="D1438" s="109"/>
      <c r="X1438" s="111"/>
    </row>
    <row r="1439" spans="2:24" s="108" customFormat="1" x14ac:dyDescent="0.2">
      <c r="B1439" s="109"/>
      <c r="D1439" s="109"/>
      <c r="X1439" s="111"/>
    </row>
    <row r="1440" spans="2:24" s="108" customFormat="1" x14ac:dyDescent="0.2">
      <c r="B1440" s="109"/>
      <c r="D1440" s="109"/>
      <c r="X1440" s="111"/>
    </row>
    <row r="1441" spans="2:24" s="108" customFormat="1" x14ac:dyDescent="0.2">
      <c r="B1441" s="109"/>
      <c r="D1441" s="109"/>
      <c r="X1441" s="111"/>
    </row>
    <row r="1442" spans="2:24" s="108" customFormat="1" x14ac:dyDescent="0.2">
      <c r="B1442" s="109"/>
      <c r="D1442" s="109"/>
      <c r="X1442" s="111"/>
    </row>
    <row r="1443" spans="2:24" s="108" customFormat="1" x14ac:dyDescent="0.2">
      <c r="B1443" s="109"/>
      <c r="D1443" s="109"/>
      <c r="X1443" s="111"/>
    </row>
    <row r="1444" spans="2:24" s="108" customFormat="1" x14ac:dyDescent="0.2">
      <c r="B1444" s="109"/>
      <c r="D1444" s="109"/>
      <c r="X1444" s="111"/>
    </row>
    <row r="1445" spans="2:24" s="108" customFormat="1" x14ac:dyDescent="0.2">
      <c r="B1445" s="109"/>
      <c r="D1445" s="109"/>
      <c r="X1445" s="111"/>
    </row>
    <row r="1446" spans="2:24" s="108" customFormat="1" x14ac:dyDescent="0.2">
      <c r="B1446" s="109"/>
      <c r="D1446" s="109"/>
      <c r="X1446" s="111"/>
    </row>
    <row r="1447" spans="2:24" s="108" customFormat="1" x14ac:dyDescent="0.2">
      <c r="B1447" s="109"/>
      <c r="D1447" s="109"/>
      <c r="X1447" s="111"/>
    </row>
    <row r="1448" spans="2:24" s="108" customFormat="1" x14ac:dyDescent="0.2">
      <c r="B1448" s="109"/>
      <c r="D1448" s="109"/>
      <c r="X1448" s="111"/>
    </row>
    <row r="1449" spans="2:24" s="108" customFormat="1" x14ac:dyDescent="0.2">
      <c r="B1449" s="109"/>
      <c r="D1449" s="109"/>
      <c r="X1449" s="111"/>
    </row>
    <row r="1450" spans="2:24" s="108" customFormat="1" x14ac:dyDescent="0.2">
      <c r="B1450" s="109"/>
      <c r="D1450" s="109"/>
      <c r="X1450" s="111"/>
    </row>
    <row r="1451" spans="2:24" s="108" customFormat="1" x14ac:dyDescent="0.2">
      <c r="B1451" s="109"/>
      <c r="D1451" s="109"/>
      <c r="X1451" s="111"/>
    </row>
    <row r="1452" spans="2:24" s="108" customFormat="1" x14ac:dyDescent="0.2">
      <c r="B1452" s="109"/>
      <c r="D1452" s="109"/>
      <c r="X1452" s="111"/>
    </row>
    <row r="1453" spans="2:24" s="108" customFormat="1" x14ac:dyDescent="0.2">
      <c r="B1453" s="109"/>
      <c r="D1453" s="109"/>
      <c r="X1453" s="111"/>
    </row>
    <row r="1454" spans="2:24" s="108" customFormat="1" x14ac:dyDescent="0.2">
      <c r="B1454" s="109"/>
      <c r="D1454" s="109"/>
      <c r="X1454" s="111"/>
    </row>
    <row r="1455" spans="2:24" s="108" customFormat="1" x14ac:dyDescent="0.2">
      <c r="B1455" s="109"/>
      <c r="D1455" s="109"/>
      <c r="X1455" s="111"/>
    </row>
    <row r="1456" spans="2:24" s="108" customFormat="1" x14ac:dyDescent="0.2">
      <c r="B1456" s="109"/>
      <c r="D1456" s="109"/>
      <c r="X1456" s="111"/>
    </row>
    <row r="1457" spans="2:24" s="108" customFormat="1" x14ac:dyDescent="0.2">
      <c r="B1457" s="109"/>
      <c r="D1457" s="109"/>
      <c r="X1457" s="111"/>
    </row>
    <row r="1458" spans="2:24" s="108" customFormat="1" x14ac:dyDescent="0.2">
      <c r="B1458" s="109"/>
      <c r="D1458" s="109"/>
      <c r="X1458" s="111"/>
    </row>
    <row r="1459" spans="2:24" s="108" customFormat="1" x14ac:dyDescent="0.2">
      <c r="B1459" s="109"/>
      <c r="D1459" s="109"/>
      <c r="X1459" s="111"/>
    </row>
    <row r="1460" spans="2:24" s="108" customFormat="1" x14ac:dyDescent="0.2">
      <c r="B1460" s="109"/>
      <c r="D1460" s="109"/>
      <c r="X1460" s="111"/>
    </row>
    <row r="1461" spans="2:24" s="108" customFormat="1" x14ac:dyDescent="0.2">
      <c r="B1461" s="109"/>
      <c r="D1461" s="109"/>
      <c r="X1461" s="111"/>
    </row>
    <row r="1462" spans="2:24" s="108" customFormat="1" x14ac:dyDescent="0.2">
      <c r="B1462" s="109"/>
      <c r="D1462" s="109"/>
      <c r="X1462" s="111"/>
    </row>
    <row r="1463" spans="2:24" s="108" customFormat="1" x14ac:dyDescent="0.2">
      <c r="B1463" s="109"/>
      <c r="D1463" s="109"/>
      <c r="X1463" s="111"/>
    </row>
    <row r="1464" spans="2:24" s="108" customFormat="1" x14ac:dyDescent="0.2">
      <c r="B1464" s="109"/>
      <c r="D1464" s="109"/>
      <c r="X1464" s="111"/>
    </row>
    <row r="1465" spans="2:24" s="108" customFormat="1" x14ac:dyDescent="0.2">
      <c r="B1465" s="109"/>
      <c r="D1465" s="109"/>
      <c r="X1465" s="111"/>
    </row>
    <row r="1466" spans="2:24" s="108" customFormat="1" x14ac:dyDescent="0.2">
      <c r="B1466" s="109"/>
      <c r="D1466" s="109"/>
      <c r="X1466" s="111"/>
    </row>
    <row r="1467" spans="2:24" s="108" customFormat="1" x14ac:dyDescent="0.2">
      <c r="B1467" s="109"/>
      <c r="D1467" s="109"/>
      <c r="X1467" s="111"/>
    </row>
    <row r="1468" spans="2:24" s="108" customFormat="1" x14ac:dyDescent="0.2">
      <c r="B1468" s="109"/>
      <c r="D1468" s="109"/>
      <c r="X1468" s="111"/>
    </row>
    <row r="1469" spans="2:24" s="108" customFormat="1" x14ac:dyDescent="0.2">
      <c r="B1469" s="109"/>
      <c r="D1469" s="109"/>
      <c r="X1469" s="111"/>
    </row>
    <row r="1470" spans="2:24" s="108" customFormat="1" x14ac:dyDescent="0.2">
      <c r="B1470" s="109"/>
      <c r="D1470" s="109"/>
      <c r="X1470" s="111"/>
    </row>
    <row r="1471" spans="2:24" s="108" customFormat="1" x14ac:dyDescent="0.2">
      <c r="B1471" s="109"/>
      <c r="D1471" s="109"/>
      <c r="X1471" s="111"/>
    </row>
    <row r="1472" spans="2:24" s="108" customFormat="1" x14ac:dyDescent="0.2">
      <c r="B1472" s="109"/>
      <c r="D1472" s="109"/>
      <c r="X1472" s="111"/>
    </row>
    <row r="1473" spans="2:24" s="108" customFormat="1" x14ac:dyDescent="0.2">
      <c r="B1473" s="109"/>
      <c r="D1473" s="109"/>
      <c r="X1473" s="111"/>
    </row>
    <row r="1474" spans="2:24" s="108" customFormat="1" x14ac:dyDescent="0.2">
      <c r="B1474" s="109"/>
      <c r="D1474" s="109"/>
      <c r="X1474" s="111"/>
    </row>
    <row r="1475" spans="2:24" s="108" customFormat="1" x14ac:dyDescent="0.2">
      <c r="B1475" s="109"/>
      <c r="D1475" s="109"/>
      <c r="X1475" s="111"/>
    </row>
    <row r="1476" spans="2:24" s="108" customFormat="1" x14ac:dyDescent="0.2">
      <c r="B1476" s="109"/>
      <c r="D1476" s="109"/>
      <c r="X1476" s="111"/>
    </row>
    <row r="1477" spans="2:24" s="108" customFormat="1" x14ac:dyDescent="0.2">
      <c r="B1477" s="109"/>
      <c r="D1477" s="109"/>
      <c r="X1477" s="111"/>
    </row>
    <row r="1478" spans="2:24" s="108" customFormat="1" x14ac:dyDescent="0.2">
      <c r="B1478" s="109"/>
      <c r="D1478" s="109"/>
      <c r="X1478" s="111"/>
    </row>
    <row r="1479" spans="2:24" s="108" customFormat="1" x14ac:dyDescent="0.2">
      <c r="B1479" s="109"/>
      <c r="D1479" s="109"/>
      <c r="X1479" s="111"/>
    </row>
    <row r="1480" spans="2:24" s="108" customFormat="1" x14ac:dyDescent="0.2">
      <c r="B1480" s="109"/>
      <c r="D1480" s="109"/>
      <c r="X1480" s="111"/>
    </row>
    <row r="1481" spans="2:24" s="108" customFormat="1" x14ac:dyDescent="0.2">
      <c r="B1481" s="109"/>
      <c r="D1481" s="109"/>
      <c r="X1481" s="111"/>
    </row>
    <row r="1482" spans="2:24" s="108" customFormat="1" x14ac:dyDescent="0.2">
      <c r="B1482" s="109"/>
      <c r="D1482" s="109"/>
      <c r="X1482" s="111"/>
    </row>
    <row r="1483" spans="2:24" s="108" customFormat="1" x14ac:dyDescent="0.2">
      <c r="B1483" s="109"/>
      <c r="D1483" s="109"/>
      <c r="X1483" s="111"/>
    </row>
    <row r="1484" spans="2:24" s="108" customFormat="1" x14ac:dyDescent="0.2">
      <c r="B1484" s="109"/>
      <c r="D1484" s="109"/>
      <c r="X1484" s="111"/>
    </row>
    <row r="1485" spans="2:24" s="108" customFormat="1" x14ac:dyDescent="0.2">
      <c r="B1485" s="109"/>
      <c r="D1485" s="109"/>
      <c r="X1485" s="111"/>
    </row>
    <row r="1486" spans="2:24" s="108" customFormat="1" x14ac:dyDescent="0.2">
      <c r="B1486" s="109"/>
      <c r="D1486" s="109"/>
      <c r="X1486" s="111"/>
    </row>
    <row r="1487" spans="2:24" s="108" customFormat="1" x14ac:dyDescent="0.2">
      <c r="B1487" s="109"/>
      <c r="D1487" s="109"/>
      <c r="X1487" s="111"/>
    </row>
    <row r="1488" spans="2:24" s="108" customFormat="1" x14ac:dyDescent="0.2">
      <c r="B1488" s="109"/>
      <c r="D1488" s="109"/>
      <c r="X1488" s="111"/>
    </row>
    <row r="1489" spans="2:24" s="108" customFormat="1" x14ac:dyDescent="0.2">
      <c r="B1489" s="109"/>
      <c r="D1489" s="109"/>
      <c r="X1489" s="111"/>
    </row>
    <row r="1490" spans="2:24" s="108" customFormat="1" x14ac:dyDescent="0.2">
      <c r="B1490" s="109"/>
      <c r="D1490" s="109"/>
      <c r="X1490" s="111"/>
    </row>
    <row r="1491" spans="2:24" s="108" customFormat="1" x14ac:dyDescent="0.2">
      <c r="B1491" s="109"/>
      <c r="D1491" s="109"/>
      <c r="X1491" s="111"/>
    </row>
    <row r="1492" spans="2:24" s="108" customFormat="1" x14ac:dyDescent="0.2">
      <c r="B1492" s="109"/>
      <c r="D1492" s="109"/>
      <c r="X1492" s="111"/>
    </row>
    <row r="1493" spans="2:24" s="108" customFormat="1" x14ac:dyDescent="0.2">
      <c r="B1493" s="109"/>
      <c r="D1493" s="109"/>
      <c r="X1493" s="111"/>
    </row>
    <row r="1494" spans="2:24" s="108" customFormat="1" x14ac:dyDescent="0.2">
      <c r="B1494" s="109"/>
      <c r="D1494" s="109"/>
      <c r="X1494" s="111"/>
    </row>
    <row r="1495" spans="2:24" s="108" customFormat="1" x14ac:dyDescent="0.2">
      <c r="B1495" s="109"/>
      <c r="D1495" s="109"/>
      <c r="X1495" s="111"/>
    </row>
    <row r="1496" spans="2:24" s="108" customFormat="1" x14ac:dyDescent="0.2">
      <c r="B1496" s="109"/>
      <c r="D1496" s="109"/>
      <c r="X1496" s="111"/>
    </row>
    <row r="1497" spans="2:24" s="108" customFormat="1" x14ac:dyDescent="0.2">
      <c r="B1497" s="109"/>
      <c r="D1497" s="109"/>
      <c r="X1497" s="111"/>
    </row>
    <row r="1498" spans="2:24" s="108" customFormat="1" x14ac:dyDescent="0.2">
      <c r="B1498" s="109"/>
      <c r="D1498" s="109"/>
      <c r="X1498" s="111"/>
    </row>
    <row r="1499" spans="2:24" s="108" customFormat="1" x14ac:dyDescent="0.2">
      <c r="B1499" s="109"/>
      <c r="D1499" s="109"/>
      <c r="X1499" s="111"/>
    </row>
    <row r="1500" spans="2:24" s="108" customFormat="1" x14ac:dyDescent="0.2">
      <c r="B1500" s="109"/>
      <c r="D1500" s="109"/>
      <c r="X1500" s="111"/>
    </row>
    <row r="1501" spans="2:24" s="108" customFormat="1" x14ac:dyDescent="0.2">
      <c r="B1501" s="109"/>
      <c r="D1501" s="109"/>
      <c r="X1501" s="111"/>
    </row>
    <row r="1502" spans="2:24" s="108" customFormat="1" x14ac:dyDescent="0.2">
      <c r="B1502" s="109"/>
      <c r="D1502" s="109"/>
      <c r="X1502" s="111"/>
    </row>
    <row r="1503" spans="2:24" s="108" customFormat="1" x14ac:dyDescent="0.2">
      <c r="B1503" s="109"/>
      <c r="D1503" s="109"/>
      <c r="X1503" s="111"/>
    </row>
    <row r="1504" spans="2:24" s="108" customFormat="1" x14ac:dyDescent="0.2">
      <c r="B1504" s="109"/>
      <c r="D1504" s="109"/>
      <c r="X1504" s="111"/>
    </row>
    <row r="1505" spans="2:24" s="108" customFormat="1" x14ac:dyDescent="0.2">
      <c r="B1505" s="109"/>
      <c r="D1505" s="109"/>
      <c r="X1505" s="111"/>
    </row>
    <row r="1506" spans="2:24" s="108" customFormat="1" x14ac:dyDescent="0.2">
      <c r="B1506" s="109"/>
      <c r="D1506" s="109"/>
      <c r="X1506" s="111"/>
    </row>
    <row r="1507" spans="2:24" s="108" customFormat="1" x14ac:dyDescent="0.2">
      <c r="B1507" s="109"/>
      <c r="D1507" s="109"/>
      <c r="X1507" s="111"/>
    </row>
    <row r="1508" spans="2:24" s="108" customFormat="1" x14ac:dyDescent="0.2">
      <c r="B1508" s="109"/>
      <c r="D1508" s="109"/>
      <c r="X1508" s="111"/>
    </row>
    <row r="1509" spans="2:24" s="108" customFormat="1" x14ac:dyDescent="0.2">
      <c r="B1509" s="109"/>
      <c r="D1509" s="109"/>
      <c r="X1509" s="111"/>
    </row>
    <row r="1510" spans="2:24" s="108" customFormat="1" x14ac:dyDescent="0.2">
      <c r="B1510" s="109"/>
      <c r="D1510" s="109"/>
      <c r="X1510" s="111"/>
    </row>
    <row r="1511" spans="2:24" s="108" customFormat="1" x14ac:dyDescent="0.2">
      <c r="B1511" s="109"/>
      <c r="D1511" s="109"/>
      <c r="X1511" s="111"/>
    </row>
    <row r="1512" spans="2:24" s="108" customFormat="1" x14ac:dyDescent="0.2">
      <c r="B1512" s="109"/>
      <c r="D1512" s="109"/>
      <c r="X1512" s="111"/>
    </row>
    <row r="1513" spans="2:24" s="108" customFormat="1" x14ac:dyDescent="0.2">
      <c r="B1513" s="109"/>
      <c r="D1513" s="109"/>
      <c r="X1513" s="111"/>
    </row>
    <row r="1514" spans="2:24" s="108" customFormat="1" x14ac:dyDescent="0.2">
      <c r="B1514" s="109"/>
      <c r="D1514" s="109"/>
      <c r="X1514" s="111"/>
    </row>
    <row r="1515" spans="2:24" s="108" customFormat="1" x14ac:dyDescent="0.2">
      <c r="B1515" s="109"/>
      <c r="D1515" s="109"/>
      <c r="X1515" s="111"/>
    </row>
    <row r="1516" spans="2:24" s="108" customFormat="1" x14ac:dyDescent="0.2">
      <c r="B1516" s="109"/>
      <c r="D1516" s="109"/>
      <c r="X1516" s="111"/>
    </row>
    <row r="1517" spans="2:24" s="108" customFormat="1" x14ac:dyDescent="0.2">
      <c r="B1517" s="109"/>
      <c r="D1517" s="109"/>
      <c r="X1517" s="111"/>
    </row>
    <row r="1518" spans="2:24" s="108" customFormat="1" x14ac:dyDescent="0.2">
      <c r="B1518" s="109"/>
      <c r="D1518" s="109"/>
      <c r="X1518" s="111"/>
    </row>
    <row r="1519" spans="2:24" s="108" customFormat="1" x14ac:dyDescent="0.2">
      <c r="B1519" s="109"/>
      <c r="D1519" s="109"/>
      <c r="X1519" s="111"/>
    </row>
    <row r="1520" spans="2:24" s="108" customFormat="1" x14ac:dyDescent="0.2">
      <c r="B1520" s="109"/>
      <c r="D1520" s="109"/>
      <c r="X1520" s="111"/>
    </row>
    <row r="1521" spans="2:24" s="108" customFormat="1" x14ac:dyDescent="0.2">
      <c r="B1521" s="109"/>
      <c r="D1521" s="109"/>
      <c r="X1521" s="111"/>
    </row>
    <row r="1522" spans="2:24" s="108" customFormat="1" x14ac:dyDescent="0.2">
      <c r="B1522" s="109"/>
      <c r="D1522" s="109"/>
      <c r="X1522" s="111"/>
    </row>
    <row r="1523" spans="2:24" s="108" customFormat="1" x14ac:dyDescent="0.2">
      <c r="B1523" s="109"/>
      <c r="D1523" s="109"/>
      <c r="X1523" s="111"/>
    </row>
    <row r="1524" spans="2:24" s="108" customFormat="1" x14ac:dyDescent="0.2">
      <c r="B1524" s="109"/>
      <c r="D1524" s="109"/>
      <c r="X1524" s="111"/>
    </row>
    <row r="1525" spans="2:24" s="108" customFormat="1" x14ac:dyDescent="0.2">
      <c r="B1525" s="109"/>
      <c r="D1525" s="109"/>
      <c r="X1525" s="111"/>
    </row>
    <row r="1526" spans="2:24" s="108" customFormat="1" x14ac:dyDescent="0.2">
      <c r="B1526" s="109"/>
      <c r="D1526" s="109"/>
      <c r="X1526" s="111"/>
    </row>
    <row r="1527" spans="2:24" s="108" customFormat="1" x14ac:dyDescent="0.2">
      <c r="B1527" s="109"/>
      <c r="D1527" s="109"/>
      <c r="X1527" s="111"/>
    </row>
    <row r="1528" spans="2:24" s="108" customFormat="1" x14ac:dyDescent="0.2">
      <c r="B1528" s="109"/>
      <c r="D1528" s="109"/>
      <c r="X1528" s="111"/>
    </row>
    <row r="1529" spans="2:24" s="108" customFormat="1" x14ac:dyDescent="0.2">
      <c r="B1529" s="109"/>
      <c r="D1529" s="109"/>
      <c r="X1529" s="111"/>
    </row>
    <row r="1530" spans="2:24" s="108" customFormat="1" x14ac:dyDescent="0.2">
      <c r="B1530" s="109"/>
      <c r="D1530" s="109"/>
      <c r="X1530" s="111"/>
    </row>
    <row r="1531" spans="2:24" s="108" customFormat="1" x14ac:dyDescent="0.2">
      <c r="B1531" s="109"/>
      <c r="D1531" s="109"/>
      <c r="X1531" s="111"/>
    </row>
    <row r="1532" spans="2:24" s="108" customFormat="1" x14ac:dyDescent="0.2">
      <c r="B1532" s="109"/>
      <c r="D1532" s="109"/>
      <c r="X1532" s="111"/>
    </row>
    <row r="1533" spans="2:24" s="108" customFormat="1" x14ac:dyDescent="0.2">
      <c r="B1533" s="109"/>
      <c r="D1533" s="109"/>
      <c r="X1533" s="111"/>
    </row>
    <row r="1534" spans="2:24" s="108" customFormat="1" x14ac:dyDescent="0.2">
      <c r="B1534" s="109"/>
      <c r="D1534" s="109"/>
      <c r="X1534" s="111"/>
    </row>
    <row r="1535" spans="2:24" s="108" customFormat="1" x14ac:dyDescent="0.2">
      <c r="B1535" s="109"/>
      <c r="D1535" s="109"/>
      <c r="X1535" s="111"/>
    </row>
    <row r="1536" spans="2:24" s="108" customFormat="1" x14ac:dyDescent="0.2">
      <c r="B1536" s="109"/>
      <c r="D1536" s="109"/>
      <c r="X1536" s="111"/>
    </row>
    <row r="1537" spans="2:24" s="108" customFormat="1" x14ac:dyDescent="0.2">
      <c r="B1537" s="109"/>
      <c r="D1537" s="109"/>
      <c r="X1537" s="111"/>
    </row>
    <row r="1538" spans="2:24" s="108" customFormat="1" x14ac:dyDescent="0.2">
      <c r="B1538" s="109"/>
      <c r="D1538" s="109"/>
      <c r="X1538" s="111"/>
    </row>
    <row r="1539" spans="2:24" s="108" customFormat="1" x14ac:dyDescent="0.2">
      <c r="B1539" s="109"/>
      <c r="D1539" s="109"/>
      <c r="X1539" s="111"/>
    </row>
    <row r="1540" spans="2:24" s="108" customFormat="1" x14ac:dyDescent="0.2">
      <c r="B1540" s="109"/>
      <c r="D1540" s="109"/>
      <c r="X1540" s="111"/>
    </row>
    <row r="1541" spans="2:24" s="108" customFormat="1" x14ac:dyDescent="0.2">
      <c r="B1541" s="109"/>
      <c r="D1541" s="109"/>
      <c r="X1541" s="111"/>
    </row>
    <row r="1542" spans="2:24" s="108" customFormat="1" x14ac:dyDescent="0.2">
      <c r="B1542" s="109"/>
      <c r="D1542" s="109"/>
      <c r="X1542" s="111"/>
    </row>
    <row r="1543" spans="2:24" s="108" customFormat="1" x14ac:dyDescent="0.2">
      <c r="B1543" s="109"/>
      <c r="D1543" s="109"/>
      <c r="X1543" s="111"/>
    </row>
    <row r="1544" spans="2:24" s="108" customFormat="1" x14ac:dyDescent="0.2">
      <c r="B1544" s="109"/>
      <c r="D1544" s="109"/>
      <c r="X1544" s="111"/>
    </row>
    <row r="1545" spans="2:24" s="108" customFormat="1" x14ac:dyDescent="0.2">
      <c r="B1545" s="109"/>
      <c r="D1545" s="109"/>
      <c r="X1545" s="111"/>
    </row>
    <row r="1546" spans="2:24" s="108" customFormat="1" x14ac:dyDescent="0.2">
      <c r="B1546" s="109"/>
      <c r="D1546" s="109"/>
      <c r="X1546" s="111"/>
    </row>
    <row r="1547" spans="2:24" s="108" customFormat="1" x14ac:dyDescent="0.2">
      <c r="B1547" s="109"/>
      <c r="D1547" s="109"/>
      <c r="X1547" s="111"/>
    </row>
    <row r="1548" spans="2:24" s="108" customFormat="1" x14ac:dyDescent="0.2">
      <c r="B1548" s="109"/>
      <c r="D1548" s="109"/>
      <c r="X1548" s="111"/>
    </row>
    <row r="1549" spans="2:24" s="108" customFormat="1" x14ac:dyDescent="0.2">
      <c r="B1549" s="109"/>
      <c r="D1549" s="109"/>
      <c r="X1549" s="111"/>
    </row>
    <row r="1550" spans="2:24" s="108" customFormat="1" x14ac:dyDescent="0.2">
      <c r="B1550" s="109"/>
      <c r="D1550" s="109"/>
      <c r="X1550" s="111"/>
    </row>
    <row r="1551" spans="2:24" s="108" customFormat="1" x14ac:dyDescent="0.2">
      <c r="B1551" s="109"/>
      <c r="D1551" s="109"/>
      <c r="X1551" s="111"/>
    </row>
    <row r="1552" spans="2:24" s="108" customFormat="1" x14ac:dyDescent="0.2">
      <c r="B1552" s="109"/>
      <c r="D1552" s="109"/>
      <c r="X1552" s="111"/>
    </row>
    <row r="1553" spans="2:24" s="108" customFormat="1" x14ac:dyDescent="0.2">
      <c r="B1553" s="109"/>
      <c r="D1553" s="109"/>
      <c r="X1553" s="111"/>
    </row>
    <row r="1554" spans="2:24" s="108" customFormat="1" x14ac:dyDescent="0.2">
      <c r="B1554" s="109"/>
      <c r="D1554" s="109"/>
      <c r="X1554" s="111"/>
    </row>
    <row r="1555" spans="2:24" s="108" customFormat="1" x14ac:dyDescent="0.2">
      <c r="B1555" s="109"/>
      <c r="D1555" s="109"/>
      <c r="X1555" s="111"/>
    </row>
    <row r="1556" spans="2:24" s="108" customFormat="1" x14ac:dyDescent="0.2">
      <c r="B1556" s="109"/>
      <c r="D1556" s="109"/>
      <c r="X1556" s="111"/>
    </row>
    <row r="1557" spans="2:24" s="108" customFormat="1" x14ac:dyDescent="0.2">
      <c r="B1557" s="109"/>
      <c r="D1557" s="109"/>
      <c r="X1557" s="111"/>
    </row>
    <row r="1558" spans="2:24" s="108" customFormat="1" x14ac:dyDescent="0.2">
      <c r="B1558" s="109"/>
      <c r="D1558" s="109"/>
      <c r="X1558" s="111"/>
    </row>
    <row r="1559" spans="2:24" s="108" customFormat="1" x14ac:dyDescent="0.2">
      <c r="B1559" s="109"/>
      <c r="D1559" s="109"/>
      <c r="X1559" s="111"/>
    </row>
    <row r="1560" spans="2:24" s="108" customFormat="1" x14ac:dyDescent="0.2">
      <c r="B1560" s="109"/>
      <c r="D1560" s="109"/>
      <c r="X1560" s="111"/>
    </row>
    <row r="1561" spans="2:24" s="108" customFormat="1" x14ac:dyDescent="0.2">
      <c r="B1561" s="109"/>
      <c r="D1561" s="109"/>
      <c r="X1561" s="111"/>
    </row>
    <row r="1562" spans="2:24" s="108" customFormat="1" x14ac:dyDescent="0.2">
      <c r="B1562" s="109"/>
      <c r="D1562" s="109"/>
      <c r="X1562" s="111"/>
    </row>
    <row r="1563" spans="2:24" s="108" customFormat="1" x14ac:dyDescent="0.2">
      <c r="B1563" s="109"/>
      <c r="D1563" s="109"/>
      <c r="X1563" s="111"/>
    </row>
    <row r="1564" spans="2:24" s="108" customFormat="1" x14ac:dyDescent="0.2">
      <c r="B1564" s="109"/>
      <c r="D1564" s="109"/>
      <c r="X1564" s="111"/>
    </row>
    <row r="1565" spans="2:24" s="108" customFormat="1" x14ac:dyDescent="0.2">
      <c r="B1565" s="109"/>
      <c r="D1565" s="109"/>
      <c r="X1565" s="111"/>
    </row>
    <row r="1566" spans="2:24" s="108" customFormat="1" x14ac:dyDescent="0.2">
      <c r="B1566" s="109"/>
      <c r="D1566" s="109"/>
      <c r="X1566" s="111"/>
    </row>
    <row r="1567" spans="2:24" s="108" customFormat="1" x14ac:dyDescent="0.2">
      <c r="B1567" s="109"/>
      <c r="D1567" s="109"/>
      <c r="X1567" s="111"/>
    </row>
    <row r="1568" spans="2:24" s="108" customFormat="1" x14ac:dyDescent="0.2">
      <c r="B1568" s="109"/>
      <c r="D1568" s="109"/>
      <c r="X1568" s="111"/>
    </row>
    <row r="1569" spans="2:24" s="108" customFormat="1" x14ac:dyDescent="0.2">
      <c r="B1569" s="109"/>
      <c r="D1569" s="109"/>
      <c r="X1569" s="111"/>
    </row>
    <row r="1570" spans="2:24" s="108" customFormat="1" x14ac:dyDescent="0.2">
      <c r="B1570" s="109"/>
      <c r="D1570" s="109"/>
      <c r="X1570" s="111"/>
    </row>
    <row r="1571" spans="2:24" s="108" customFormat="1" x14ac:dyDescent="0.2">
      <c r="B1571" s="109"/>
      <c r="D1571" s="109"/>
      <c r="X1571" s="111"/>
    </row>
    <row r="1572" spans="2:24" s="108" customFormat="1" x14ac:dyDescent="0.2">
      <c r="B1572" s="109"/>
      <c r="D1572" s="109"/>
      <c r="X1572" s="111"/>
    </row>
    <row r="1573" spans="2:24" s="108" customFormat="1" x14ac:dyDescent="0.2">
      <c r="B1573" s="109"/>
      <c r="D1573" s="109"/>
      <c r="X1573" s="111"/>
    </row>
    <row r="1574" spans="2:24" s="108" customFormat="1" x14ac:dyDescent="0.2">
      <c r="B1574" s="109"/>
      <c r="D1574" s="109"/>
      <c r="X1574" s="111"/>
    </row>
    <row r="1575" spans="2:24" s="108" customFormat="1" x14ac:dyDescent="0.2">
      <c r="B1575" s="109"/>
      <c r="D1575" s="109"/>
      <c r="X1575" s="111"/>
    </row>
    <row r="1576" spans="2:24" s="108" customFormat="1" x14ac:dyDescent="0.2">
      <c r="B1576" s="109"/>
      <c r="D1576" s="109"/>
      <c r="X1576" s="111"/>
    </row>
    <row r="1577" spans="2:24" s="108" customFormat="1" x14ac:dyDescent="0.2">
      <c r="B1577" s="109"/>
      <c r="D1577" s="109"/>
      <c r="X1577" s="111"/>
    </row>
    <row r="1578" spans="2:24" s="108" customFormat="1" x14ac:dyDescent="0.2">
      <c r="B1578" s="109"/>
      <c r="D1578" s="109"/>
      <c r="X1578" s="111"/>
    </row>
    <row r="1579" spans="2:24" s="108" customFormat="1" x14ac:dyDescent="0.2">
      <c r="B1579" s="109"/>
      <c r="D1579" s="109"/>
      <c r="X1579" s="111"/>
    </row>
    <row r="1580" spans="2:24" s="108" customFormat="1" x14ac:dyDescent="0.2">
      <c r="B1580" s="109"/>
      <c r="D1580" s="109"/>
      <c r="X1580" s="111"/>
    </row>
    <row r="1581" spans="2:24" s="108" customFormat="1" x14ac:dyDescent="0.2">
      <c r="B1581" s="109"/>
      <c r="D1581" s="109"/>
      <c r="X1581" s="111"/>
    </row>
    <row r="1582" spans="2:24" s="108" customFormat="1" x14ac:dyDescent="0.2">
      <c r="B1582" s="109"/>
      <c r="D1582" s="109"/>
      <c r="X1582" s="111"/>
    </row>
    <row r="1583" spans="2:24" s="108" customFormat="1" x14ac:dyDescent="0.2">
      <c r="B1583" s="109"/>
      <c r="D1583" s="109"/>
      <c r="X1583" s="111"/>
    </row>
    <row r="1584" spans="2:24" s="108" customFormat="1" x14ac:dyDescent="0.2">
      <c r="B1584" s="109"/>
      <c r="D1584" s="109"/>
      <c r="X1584" s="111"/>
    </row>
    <row r="1585" spans="2:24" s="108" customFormat="1" x14ac:dyDescent="0.2">
      <c r="B1585" s="109"/>
      <c r="D1585" s="109"/>
      <c r="X1585" s="111"/>
    </row>
    <row r="1586" spans="2:24" s="108" customFormat="1" x14ac:dyDescent="0.2">
      <c r="B1586" s="109"/>
      <c r="D1586" s="109"/>
      <c r="X1586" s="111"/>
    </row>
    <row r="1587" spans="2:24" s="108" customFormat="1" x14ac:dyDescent="0.2">
      <c r="B1587" s="109"/>
      <c r="D1587" s="109"/>
      <c r="X1587" s="111"/>
    </row>
    <row r="1588" spans="2:24" s="108" customFormat="1" x14ac:dyDescent="0.2">
      <c r="B1588" s="109"/>
      <c r="D1588" s="109"/>
      <c r="X1588" s="111"/>
    </row>
    <row r="1589" spans="2:24" s="108" customFormat="1" x14ac:dyDescent="0.2">
      <c r="B1589" s="109"/>
      <c r="D1589" s="109"/>
      <c r="X1589" s="111"/>
    </row>
    <row r="1590" spans="2:24" s="108" customFormat="1" x14ac:dyDescent="0.2">
      <c r="B1590" s="109"/>
      <c r="D1590" s="109"/>
      <c r="X1590" s="111"/>
    </row>
    <row r="1591" spans="2:24" s="108" customFormat="1" x14ac:dyDescent="0.2">
      <c r="B1591" s="109"/>
      <c r="D1591" s="109"/>
      <c r="X1591" s="111"/>
    </row>
    <row r="1592" spans="2:24" s="108" customFormat="1" x14ac:dyDescent="0.2">
      <c r="B1592" s="109"/>
      <c r="D1592" s="109"/>
      <c r="X1592" s="111"/>
    </row>
    <row r="1593" spans="2:24" s="108" customFormat="1" x14ac:dyDescent="0.2">
      <c r="B1593" s="109"/>
      <c r="D1593" s="109"/>
      <c r="X1593" s="111"/>
    </row>
    <row r="1594" spans="2:24" s="108" customFormat="1" x14ac:dyDescent="0.2">
      <c r="B1594" s="109"/>
      <c r="D1594" s="109"/>
      <c r="X1594" s="111"/>
    </row>
    <row r="1595" spans="2:24" s="108" customFormat="1" x14ac:dyDescent="0.2">
      <c r="B1595" s="109"/>
      <c r="D1595" s="109"/>
      <c r="X1595" s="111"/>
    </row>
    <row r="1596" spans="2:24" s="108" customFormat="1" x14ac:dyDescent="0.2">
      <c r="B1596" s="109"/>
      <c r="D1596" s="109"/>
      <c r="X1596" s="111"/>
    </row>
    <row r="1597" spans="2:24" s="108" customFormat="1" x14ac:dyDescent="0.2">
      <c r="B1597" s="109"/>
      <c r="D1597" s="109"/>
      <c r="X1597" s="111"/>
    </row>
    <row r="1598" spans="2:24" s="108" customFormat="1" x14ac:dyDescent="0.2">
      <c r="B1598" s="109"/>
      <c r="D1598" s="109"/>
      <c r="X1598" s="111"/>
    </row>
    <row r="1599" spans="2:24" s="108" customFormat="1" x14ac:dyDescent="0.2">
      <c r="B1599" s="109"/>
      <c r="D1599" s="109"/>
      <c r="X1599" s="111"/>
    </row>
    <row r="1600" spans="2:24" s="108" customFormat="1" x14ac:dyDescent="0.2">
      <c r="B1600" s="109"/>
      <c r="D1600" s="109"/>
      <c r="X1600" s="111"/>
    </row>
    <row r="1601" spans="2:24" s="108" customFormat="1" x14ac:dyDescent="0.2">
      <c r="B1601" s="109"/>
      <c r="D1601" s="109"/>
      <c r="X1601" s="111"/>
    </row>
    <row r="1602" spans="2:24" s="108" customFormat="1" x14ac:dyDescent="0.2">
      <c r="B1602" s="109"/>
      <c r="D1602" s="109"/>
      <c r="X1602" s="111"/>
    </row>
    <row r="1603" spans="2:24" s="108" customFormat="1" x14ac:dyDescent="0.2">
      <c r="B1603" s="109"/>
      <c r="D1603" s="109"/>
      <c r="X1603" s="111"/>
    </row>
    <row r="1604" spans="2:24" s="108" customFormat="1" x14ac:dyDescent="0.2">
      <c r="B1604" s="109"/>
      <c r="D1604" s="109"/>
      <c r="X1604" s="111"/>
    </row>
    <row r="1605" spans="2:24" s="108" customFormat="1" x14ac:dyDescent="0.2">
      <c r="B1605" s="109"/>
      <c r="D1605" s="109"/>
      <c r="X1605" s="111"/>
    </row>
    <row r="1606" spans="2:24" s="108" customFormat="1" x14ac:dyDescent="0.2">
      <c r="B1606" s="109"/>
      <c r="D1606" s="109"/>
      <c r="X1606" s="111"/>
    </row>
    <row r="1607" spans="2:24" s="108" customFormat="1" x14ac:dyDescent="0.2">
      <c r="B1607" s="109"/>
      <c r="D1607" s="109"/>
      <c r="X1607" s="111"/>
    </row>
    <row r="1608" spans="2:24" s="108" customFormat="1" x14ac:dyDescent="0.2">
      <c r="B1608" s="109"/>
      <c r="D1608" s="109"/>
      <c r="X1608" s="111"/>
    </row>
    <row r="1609" spans="2:24" s="108" customFormat="1" x14ac:dyDescent="0.2">
      <c r="B1609" s="109"/>
      <c r="D1609" s="109"/>
      <c r="X1609" s="111"/>
    </row>
    <row r="1610" spans="2:24" s="108" customFormat="1" x14ac:dyDescent="0.2">
      <c r="B1610" s="109"/>
      <c r="D1610" s="109"/>
      <c r="X1610" s="111"/>
    </row>
    <row r="1611" spans="2:24" s="108" customFormat="1" x14ac:dyDescent="0.2">
      <c r="B1611" s="109"/>
      <c r="D1611" s="109"/>
      <c r="X1611" s="111"/>
    </row>
    <row r="1612" spans="2:24" s="108" customFormat="1" x14ac:dyDescent="0.2">
      <c r="B1612" s="109"/>
      <c r="D1612" s="109"/>
      <c r="X1612" s="111"/>
    </row>
    <row r="1613" spans="2:24" s="108" customFormat="1" x14ac:dyDescent="0.2">
      <c r="B1613" s="109"/>
      <c r="D1613" s="109"/>
      <c r="X1613" s="111"/>
    </row>
    <row r="1614" spans="2:24" s="108" customFormat="1" x14ac:dyDescent="0.2">
      <c r="B1614" s="109"/>
      <c r="D1614" s="109"/>
      <c r="X1614" s="111"/>
    </row>
    <row r="1615" spans="2:24" s="108" customFormat="1" x14ac:dyDescent="0.2">
      <c r="B1615" s="109"/>
      <c r="D1615" s="109"/>
      <c r="X1615" s="111"/>
    </row>
    <row r="1616" spans="2:24" s="108" customFormat="1" x14ac:dyDescent="0.2">
      <c r="B1616" s="109"/>
      <c r="D1616" s="109"/>
      <c r="X1616" s="111"/>
    </row>
    <row r="1617" spans="2:24" s="108" customFormat="1" x14ac:dyDescent="0.2">
      <c r="B1617" s="109"/>
      <c r="D1617" s="109"/>
      <c r="X1617" s="111"/>
    </row>
    <row r="1618" spans="2:24" s="108" customFormat="1" x14ac:dyDescent="0.2">
      <c r="B1618" s="109"/>
      <c r="D1618" s="109"/>
      <c r="X1618" s="111"/>
    </row>
    <row r="1619" spans="2:24" s="108" customFormat="1" x14ac:dyDescent="0.2">
      <c r="B1619" s="109"/>
      <c r="D1619" s="109"/>
      <c r="X1619" s="111"/>
    </row>
    <row r="1620" spans="2:24" s="108" customFormat="1" x14ac:dyDescent="0.2">
      <c r="B1620" s="109"/>
      <c r="D1620" s="109"/>
      <c r="X1620" s="111"/>
    </row>
    <row r="1621" spans="2:24" s="108" customFormat="1" x14ac:dyDescent="0.2">
      <c r="B1621" s="109"/>
      <c r="D1621" s="109"/>
      <c r="X1621" s="111"/>
    </row>
    <row r="1622" spans="2:24" s="108" customFormat="1" x14ac:dyDescent="0.2">
      <c r="B1622" s="109"/>
      <c r="D1622" s="109"/>
      <c r="X1622" s="111"/>
    </row>
    <row r="1623" spans="2:24" s="108" customFormat="1" x14ac:dyDescent="0.2">
      <c r="B1623" s="109"/>
      <c r="D1623" s="109"/>
      <c r="X1623" s="111"/>
    </row>
    <row r="1624" spans="2:24" s="108" customFormat="1" x14ac:dyDescent="0.2">
      <c r="B1624" s="109"/>
      <c r="D1624" s="109"/>
      <c r="X1624" s="111"/>
    </row>
    <row r="1625" spans="2:24" s="108" customFormat="1" x14ac:dyDescent="0.2">
      <c r="B1625" s="109"/>
      <c r="D1625" s="109"/>
      <c r="X1625" s="111"/>
    </row>
    <row r="1626" spans="2:24" s="108" customFormat="1" x14ac:dyDescent="0.2">
      <c r="B1626" s="109"/>
      <c r="D1626" s="109"/>
      <c r="X1626" s="111"/>
    </row>
    <row r="1627" spans="2:24" s="108" customFormat="1" x14ac:dyDescent="0.2">
      <c r="B1627" s="109"/>
      <c r="D1627" s="109"/>
      <c r="X1627" s="111"/>
    </row>
    <row r="1628" spans="2:24" s="108" customFormat="1" x14ac:dyDescent="0.2">
      <c r="B1628" s="109"/>
      <c r="D1628" s="109"/>
      <c r="X1628" s="111"/>
    </row>
    <row r="1629" spans="2:24" s="108" customFormat="1" x14ac:dyDescent="0.2">
      <c r="B1629" s="109"/>
      <c r="D1629" s="109"/>
      <c r="X1629" s="111"/>
    </row>
    <row r="1630" spans="2:24" s="108" customFormat="1" x14ac:dyDescent="0.2">
      <c r="B1630" s="109"/>
      <c r="D1630" s="109"/>
      <c r="X1630" s="111"/>
    </row>
    <row r="1631" spans="2:24" s="108" customFormat="1" x14ac:dyDescent="0.2">
      <c r="B1631" s="109"/>
      <c r="D1631" s="109"/>
      <c r="X1631" s="111"/>
    </row>
    <row r="1632" spans="2:24" s="108" customFormat="1" x14ac:dyDescent="0.2">
      <c r="B1632" s="109"/>
      <c r="D1632" s="109"/>
      <c r="X1632" s="111"/>
    </row>
    <row r="1633" spans="2:24" s="108" customFormat="1" x14ac:dyDescent="0.2">
      <c r="B1633" s="109"/>
      <c r="D1633" s="109"/>
      <c r="X1633" s="111"/>
    </row>
    <row r="1634" spans="2:24" s="108" customFormat="1" x14ac:dyDescent="0.2">
      <c r="B1634" s="109"/>
      <c r="D1634" s="109"/>
      <c r="X1634" s="111"/>
    </row>
    <row r="1635" spans="2:24" s="108" customFormat="1" x14ac:dyDescent="0.2">
      <c r="B1635" s="109"/>
      <c r="D1635" s="109"/>
      <c r="X1635" s="111"/>
    </row>
    <row r="1636" spans="2:24" s="108" customFormat="1" x14ac:dyDescent="0.2">
      <c r="B1636" s="109"/>
      <c r="D1636" s="109"/>
      <c r="X1636" s="111"/>
    </row>
    <row r="1637" spans="2:24" s="108" customFormat="1" x14ac:dyDescent="0.2">
      <c r="B1637" s="109"/>
      <c r="D1637" s="109"/>
      <c r="X1637" s="111"/>
    </row>
    <row r="1638" spans="2:24" s="108" customFormat="1" x14ac:dyDescent="0.2">
      <c r="B1638" s="109"/>
      <c r="D1638" s="109"/>
      <c r="X1638" s="111"/>
    </row>
    <row r="1639" spans="2:24" s="108" customFormat="1" x14ac:dyDescent="0.2">
      <c r="B1639" s="109"/>
      <c r="D1639" s="109"/>
      <c r="X1639" s="111"/>
    </row>
    <row r="1640" spans="2:24" s="108" customFormat="1" x14ac:dyDescent="0.2">
      <c r="B1640" s="109"/>
      <c r="D1640" s="109"/>
      <c r="X1640" s="111"/>
    </row>
    <row r="1641" spans="2:24" s="108" customFormat="1" x14ac:dyDescent="0.2">
      <c r="B1641" s="109"/>
      <c r="D1641" s="109"/>
      <c r="X1641" s="111"/>
    </row>
    <row r="1642" spans="2:24" s="108" customFormat="1" x14ac:dyDescent="0.2">
      <c r="B1642" s="109"/>
      <c r="D1642" s="109"/>
      <c r="X1642" s="111"/>
    </row>
    <row r="1643" spans="2:24" s="108" customFormat="1" x14ac:dyDescent="0.2">
      <c r="B1643" s="109"/>
      <c r="D1643" s="109"/>
      <c r="X1643" s="111"/>
    </row>
    <row r="1644" spans="2:24" s="108" customFormat="1" x14ac:dyDescent="0.2">
      <c r="B1644" s="109"/>
      <c r="D1644" s="109"/>
      <c r="X1644" s="111"/>
    </row>
    <row r="1645" spans="2:24" s="108" customFormat="1" x14ac:dyDescent="0.2">
      <c r="B1645" s="109"/>
      <c r="D1645" s="109"/>
      <c r="X1645" s="111"/>
    </row>
    <row r="1646" spans="2:24" s="108" customFormat="1" x14ac:dyDescent="0.2">
      <c r="B1646" s="109"/>
      <c r="D1646" s="109"/>
      <c r="X1646" s="111"/>
    </row>
    <row r="1647" spans="2:24" s="108" customFormat="1" x14ac:dyDescent="0.2">
      <c r="B1647" s="109"/>
      <c r="D1647" s="109"/>
      <c r="X1647" s="111"/>
    </row>
    <row r="1648" spans="2:24" s="108" customFormat="1" x14ac:dyDescent="0.2">
      <c r="B1648" s="109"/>
      <c r="D1648" s="109"/>
      <c r="X1648" s="111"/>
    </row>
    <row r="1649" spans="2:24" s="108" customFormat="1" x14ac:dyDescent="0.2">
      <c r="B1649" s="109"/>
      <c r="D1649" s="109"/>
      <c r="X1649" s="111"/>
    </row>
    <row r="1650" spans="2:24" s="108" customFormat="1" x14ac:dyDescent="0.2">
      <c r="B1650" s="109"/>
      <c r="D1650" s="109"/>
      <c r="X1650" s="111"/>
    </row>
    <row r="1651" spans="2:24" s="108" customFormat="1" x14ac:dyDescent="0.2">
      <c r="B1651" s="109"/>
      <c r="D1651" s="109"/>
      <c r="X1651" s="111"/>
    </row>
    <row r="1652" spans="2:24" s="108" customFormat="1" x14ac:dyDescent="0.2">
      <c r="B1652" s="109"/>
      <c r="D1652" s="109"/>
      <c r="X1652" s="111"/>
    </row>
    <row r="1653" spans="2:24" s="108" customFormat="1" x14ac:dyDescent="0.2">
      <c r="B1653" s="109"/>
      <c r="D1653" s="109"/>
      <c r="X1653" s="111"/>
    </row>
    <row r="1654" spans="2:24" s="108" customFormat="1" x14ac:dyDescent="0.2">
      <c r="B1654" s="109"/>
      <c r="D1654" s="109"/>
      <c r="X1654" s="111"/>
    </row>
    <row r="1655" spans="2:24" s="108" customFormat="1" x14ac:dyDescent="0.2">
      <c r="B1655" s="109"/>
      <c r="D1655" s="109"/>
      <c r="X1655" s="111"/>
    </row>
    <row r="1656" spans="2:24" s="108" customFormat="1" x14ac:dyDescent="0.2">
      <c r="B1656" s="109"/>
      <c r="D1656" s="109"/>
      <c r="X1656" s="111"/>
    </row>
    <row r="1657" spans="2:24" s="108" customFormat="1" x14ac:dyDescent="0.2">
      <c r="B1657" s="109"/>
      <c r="D1657" s="109"/>
      <c r="X1657" s="111"/>
    </row>
    <row r="1658" spans="2:24" s="108" customFormat="1" x14ac:dyDescent="0.2">
      <c r="B1658" s="109"/>
      <c r="D1658" s="109"/>
      <c r="X1658" s="111"/>
    </row>
    <row r="1659" spans="2:24" s="108" customFormat="1" x14ac:dyDescent="0.2">
      <c r="B1659" s="109"/>
      <c r="D1659" s="109"/>
      <c r="X1659" s="111"/>
    </row>
    <row r="1660" spans="2:24" s="108" customFormat="1" x14ac:dyDescent="0.2">
      <c r="B1660" s="109"/>
      <c r="D1660" s="109"/>
      <c r="X1660" s="111"/>
    </row>
    <row r="1661" spans="2:24" s="108" customFormat="1" x14ac:dyDescent="0.2">
      <c r="B1661" s="109"/>
      <c r="D1661" s="109"/>
      <c r="X1661" s="111"/>
    </row>
    <row r="1662" spans="2:24" s="108" customFormat="1" x14ac:dyDescent="0.2">
      <c r="B1662" s="109"/>
      <c r="D1662" s="109"/>
      <c r="X1662" s="111"/>
    </row>
    <row r="1663" spans="2:24" s="108" customFormat="1" x14ac:dyDescent="0.2">
      <c r="B1663" s="109"/>
      <c r="D1663" s="109"/>
      <c r="X1663" s="111"/>
    </row>
    <row r="1664" spans="2:24" s="108" customFormat="1" x14ac:dyDescent="0.2">
      <c r="B1664" s="109"/>
      <c r="D1664" s="109"/>
      <c r="X1664" s="111"/>
    </row>
    <row r="1665" spans="2:24" s="108" customFormat="1" x14ac:dyDescent="0.2">
      <c r="B1665" s="109"/>
      <c r="D1665" s="109"/>
      <c r="X1665" s="111"/>
    </row>
    <row r="1666" spans="2:24" s="108" customFormat="1" x14ac:dyDescent="0.2">
      <c r="B1666" s="109"/>
      <c r="D1666" s="109"/>
      <c r="X1666" s="111"/>
    </row>
    <row r="1667" spans="2:24" s="108" customFormat="1" x14ac:dyDescent="0.2">
      <c r="B1667" s="109"/>
      <c r="D1667" s="109"/>
      <c r="X1667" s="111"/>
    </row>
    <row r="1668" spans="2:24" s="108" customFormat="1" x14ac:dyDescent="0.2">
      <c r="B1668" s="109"/>
      <c r="D1668" s="109"/>
      <c r="X1668" s="111"/>
    </row>
    <row r="1669" spans="2:24" s="108" customFormat="1" x14ac:dyDescent="0.2">
      <c r="B1669" s="109"/>
      <c r="D1669" s="109"/>
      <c r="X1669" s="111"/>
    </row>
    <row r="1670" spans="2:24" s="108" customFormat="1" x14ac:dyDescent="0.2">
      <c r="B1670" s="109"/>
      <c r="D1670" s="109"/>
      <c r="X1670" s="111"/>
    </row>
    <row r="1671" spans="2:24" s="108" customFormat="1" x14ac:dyDescent="0.2">
      <c r="B1671" s="109"/>
      <c r="D1671" s="109"/>
      <c r="X1671" s="111"/>
    </row>
    <row r="1672" spans="2:24" s="108" customFormat="1" x14ac:dyDescent="0.2">
      <c r="B1672" s="109"/>
      <c r="D1672" s="109"/>
      <c r="X1672" s="111"/>
    </row>
    <row r="1673" spans="2:24" s="108" customFormat="1" x14ac:dyDescent="0.2">
      <c r="B1673" s="109"/>
      <c r="D1673" s="109"/>
      <c r="X1673" s="111"/>
    </row>
    <row r="1674" spans="2:24" s="108" customFormat="1" x14ac:dyDescent="0.2">
      <c r="B1674" s="109"/>
      <c r="D1674" s="109"/>
      <c r="X1674" s="111"/>
    </row>
    <row r="1675" spans="2:24" s="108" customFormat="1" x14ac:dyDescent="0.2">
      <c r="B1675" s="109"/>
      <c r="D1675" s="109"/>
      <c r="X1675" s="111"/>
    </row>
    <row r="1676" spans="2:24" s="108" customFormat="1" x14ac:dyDescent="0.2">
      <c r="B1676" s="109"/>
      <c r="D1676" s="109"/>
      <c r="X1676" s="111"/>
    </row>
    <row r="1677" spans="2:24" s="108" customFormat="1" x14ac:dyDescent="0.2">
      <c r="B1677" s="109"/>
      <c r="D1677" s="109"/>
      <c r="X1677" s="111"/>
    </row>
    <row r="1678" spans="2:24" s="108" customFormat="1" x14ac:dyDescent="0.2">
      <c r="B1678" s="109"/>
      <c r="D1678" s="109"/>
      <c r="X1678" s="111"/>
    </row>
    <row r="1679" spans="2:24" s="108" customFormat="1" x14ac:dyDescent="0.2">
      <c r="B1679" s="109"/>
      <c r="D1679" s="109"/>
      <c r="X1679" s="111"/>
    </row>
    <row r="1680" spans="2:24" s="108" customFormat="1" x14ac:dyDescent="0.2">
      <c r="B1680" s="109"/>
      <c r="D1680" s="109"/>
      <c r="X1680" s="111"/>
    </row>
    <row r="1681" spans="2:24" s="108" customFormat="1" x14ac:dyDescent="0.2">
      <c r="B1681" s="109"/>
      <c r="D1681" s="109"/>
      <c r="X1681" s="111"/>
    </row>
    <row r="1682" spans="2:24" s="108" customFormat="1" x14ac:dyDescent="0.2">
      <c r="B1682" s="109"/>
      <c r="D1682" s="109"/>
      <c r="X1682" s="111"/>
    </row>
    <row r="1683" spans="2:24" s="108" customFormat="1" x14ac:dyDescent="0.2">
      <c r="B1683" s="109"/>
      <c r="D1683" s="109"/>
      <c r="X1683" s="111"/>
    </row>
    <row r="1684" spans="2:24" s="108" customFormat="1" x14ac:dyDescent="0.2">
      <c r="B1684" s="109"/>
      <c r="D1684" s="109"/>
      <c r="X1684" s="111"/>
    </row>
    <row r="1685" spans="2:24" s="108" customFormat="1" x14ac:dyDescent="0.2">
      <c r="B1685" s="109"/>
      <c r="D1685" s="109"/>
      <c r="X1685" s="111"/>
    </row>
    <row r="1686" spans="2:24" s="108" customFormat="1" x14ac:dyDescent="0.2">
      <c r="B1686" s="109"/>
      <c r="D1686" s="109"/>
      <c r="X1686" s="111"/>
    </row>
    <row r="1687" spans="2:24" s="108" customFormat="1" x14ac:dyDescent="0.2">
      <c r="B1687" s="109"/>
      <c r="D1687" s="109"/>
      <c r="X1687" s="111"/>
    </row>
    <row r="1688" spans="2:24" s="108" customFormat="1" x14ac:dyDescent="0.2">
      <c r="B1688" s="109"/>
      <c r="D1688" s="109"/>
      <c r="X1688" s="111"/>
    </row>
    <row r="1689" spans="2:24" s="108" customFormat="1" x14ac:dyDescent="0.2">
      <c r="B1689" s="109"/>
      <c r="D1689" s="109"/>
      <c r="X1689" s="111"/>
    </row>
    <row r="1690" spans="2:24" s="108" customFormat="1" x14ac:dyDescent="0.2">
      <c r="B1690" s="109"/>
      <c r="D1690" s="109"/>
      <c r="X1690" s="111"/>
    </row>
    <row r="1691" spans="2:24" s="108" customFormat="1" x14ac:dyDescent="0.2">
      <c r="B1691" s="109"/>
      <c r="D1691" s="109"/>
      <c r="X1691" s="111"/>
    </row>
    <row r="1692" spans="2:24" s="108" customFormat="1" x14ac:dyDescent="0.2">
      <c r="B1692" s="109"/>
      <c r="D1692" s="109"/>
      <c r="X1692" s="111"/>
    </row>
    <row r="1693" spans="2:24" s="108" customFormat="1" x14ac:dyDescent="0.2">
      <c r="B1693" s="109"/>
      <c r="D1693" s="109"/>
      <c r="X1693" s="111"/>
    </row>
    <row r="1694" spans="2:24" s="108" customFormat="1" x14ac:dyDescent="0.2">
      <c r="B1694" s="109"/>
      <c r="D1694" s="109"/>
      <c r="X1694" s="111"/>
    </row>
    <row r="1695" spans="2:24" s="108" customFormat="1" x14ac:dyDescent="0.2">
      <c r="B1695" s="109"/>
      <c r="D1695" s="109"/>
      <c r="X1695" s="111"/>
    </row>
    <row r="1696" spans="2:24" s="108" customFormat="1" x14ac:dyDescent="0.2">
      <c r="B1696" s="109"/>
      <c r="D1696" s="109"/>
      <c r="X1696" s="111"/>
    </row>
    <row r="1697" spans="2:24" s="108" customFormat="1" x14ac:dyDescent="0.2">
      <c r="B1697" s="109"/>
      <c r="D1697" s="109"/>
      <c r="X1697" s="111"/>
    </row>
    <row r="1698" spans="2:24" s="108" customFormat="1" x14ac:dyDescent="0.2">
      <c r="B1698" s="109"/>
      <c r="D1698" s="109"/>
      <c r="X1698" s="111"/>
    </row>
    <row r="1699" spans="2:24" s="108" customFormat="1" x14ac:dyDescent="0.2">
      <c r="B1699" s="109"/>
      <c r="D1699" s="109"/>
      <c r="X1699" s="111"/>
    </row>
    <row r="1700" spans="2:24" s="108" customFormat="1" x14ac:dyDescent="0.2">
      <c r="B1700" s="109"/>
      <c r="D1700" s="109"/>
      <c r="X1700" s="111"/>
    </row>
    <row r="1701" spans="2:24" s="108" customFormat="1" x14ac:dyDescent="0.2">
      <c r="B1701" s="109"/>
      <c r="D1701" s="109"/>
      <c r="X1701" s="111"/>
    </row>
    <row r="1702" spans="2:24" s="108" customFormat="1" x14ac:dyDescent="0.2">
      <c r="B1702" s="109"/>
      <c r="D1702" s="109"/>
      <c r="X1702" s="111"/>
    </row>
    <row r="1703" spans="2:24" s="108" customFormat="1" x14ac:dyDescent="0.2">
      <c r="B1703" s="109"/>
      <c r="D1703" s="109"/>
      <c r="X1703" s="111"/>
    </row>
    <row r="1704" spans="2:24" s="108" customFormat="1" x14ac:dyDescent="0.2">
      <c r="B1704" s="109"/>
      <c r="D1704" s="109"/>
      <c r="X1704" s="111"/>
    </row>
    <row r="1705" spans="2:24" s="108" customFormat="1" x14ac:dyDescent="0.2">
      <c r="B1705" s="109"/>
      <c r="D1705" s="109"/>
      <c r="X1705" s="111"/>
    </row>
    <row r="1706" spans="2:24" s="108" customFormat="1" x14ac:dyDescent="0.2">
      <c r="B1706" s="109"/>
      <c r="D1706" s="109"/>
      <c r="X1706" s="111"/>
    </row>
    <row r="1707" spans="2:24" s="108" customFormat="1" x14ac:dyDescent="0.2">
      <c r="B1707" s="109"/>
      <c r="D1707" s="109"/>
      <c r="X1707" s="111"/>
    </row>
    <row r="1708" spans="2:24" s="108" customFormat="1" x14ac:dyDescent="0.2">
      <c r="B1708" s="109"/>
      <c r="D1708" s="109"/>
      <c r="X1708" s="111"/>
    </row>
    <row r="1709" spans="2:24" s="108" customFormat="1" x14ac:dyDescent="0.2">
      <c r="B1709" s="109"/>
      <c r="D1709" s="109"/>
      <c r="X1709" s="111"/>
    </row>
    <row r="1710" spans="2:24" s="108" customFormat="1" x14ac:dyDescent="0.2">
      <c r="B1710" s="109"/>
      <c r="D1710" s="109"/>
      <c r="X1710" s="111"/>
    </row>
    <row r="1711" spans="2:24" s="108" customFormat="1" x14ac:dyDescent="0.2">
      <c r="B1711" s="109"/>
      <c r="D1711" s="109"/>
      <c r="X1711" s="111"/>
    </row>
    <row r="1712" spans="2:24" s="108" customFormat="1" x14ac:dyDescent="0.2">
      <c r="B1712" s="109"/>
      <c r="D1712" s="109"/>
      <c r="X1712" s="111"/>
    </row>
    <row r="1713" spans="2:24" s="108" customFormat="1" x14ac:dyDescent="0.2">
      <c r="B1713" s="109"/>
      <c r="D1713" s="109"/>
      <c r="X1713" s="111"/>
    </row>
    <row r="1714" spans="2:24" s="108" customFormat="1" x14ac:dyDescent="0.2">
      <c r="B1714" s="109"/>
      <c r="D1714" s="109"/>
      <c r="X1714" s="111"/>
    </row>
    <row r="1715" spans="2:24" s="108" customFormat="1" x14ac:dyDescent="0.2">
      <c r="B1715" s="109"/>
      <c r="D1715" s="109"/>
      <c r="X1715" s="111"/>
    </row>
    <row r="1716" spans="2:24" s="108" customFormat="1" x14ac:dyDescent="0.2">
      <c r="B1716" s="109"/>
      <c r="D1716" s="109"/>
      <c r="X1716" s="111"/>
    </row>
    <row r="1717" spans="2:24" s="108" customFormat="1" x14ac:dyDescent="0.2">
      <c r="B1717" s="109"/>
      <c r="D1717" s="109"/>
      <c r="X1717" s="111"/>
    </row>
    <row r="1718" spans="2:24" s="108" customFormat="1" x14ac:dyDescent="0.2">
      <c r="B1718" s="109"/>
      <c r="D1718" s="109"/>
      <c r="X1718" s="111"/>
    </row>
    <row r="1719" spans="2:24" s="108" customFormat="1" x14ac:dyDescent="0.2">
      <c r="B1719" s="109"/>
      <c r="D1719" s="109"/>
      <c r="X1719" s="111"/>
    </row>
    <row r="1720" spans="2:24" s="108" customFormat="1" x14ac:dyDescent="0.2">
      <c r="B1720" s="109"/>
      <c r="D1720" s="109"/>
      <c r="X1720" s="111"/>
    </row>
    <row r="1721" spans="2:24" s="108" customFormat="1" x14ac:dyDescent="0.2">
      <c r="B1721" s="109"/>
      <c r="D1721" s="109"/>
      <c r="X1721" s="111"/>
    </row>
    <row r="1722" spans="2:24" s="108" customFormat="1" x14ac:dyDescent="0.2">
      <c r="B1722" s="109"/>
      <c r="D1722" s="109"/>
      <c r="X1722" s="111"/>
    </row>
    <row r="1723" spans="2:24" s="108" customFormat="1" x14ac:dyDescent="0.2">
      <c r="B1723" s="109"/>
      <c r="D1723" s="109"/>
      <c r="X1723" s="111"/>
    </row>
    <row r="1724" spans="2:24" s="108" customFormat="1" x14ac:dyDescent="0.2">
      <c r="B1724" s="109"/>
      <c r="D1724" s="109"/>
      <c r="X1724" s="111"/>
    </row>
    <row r="1725" spans="2:24" s="108" customFormat="1" x14ac:dyDescent="0.2">
      <c r="B1725" s="109"/>
      <c r="D1725" s="109"/>
      <c r="X1725" s="111"/>
    </row>
    <row r="1726" spans="2:24" s="108" customFormat="1" x14ac:dyDescent="0.2">
      <c r="B1726" s="109"/>
      <c r="D1726" s="109"/>
      <c r="X1726" s="111"/>
    </row>
    <row r="1727" spans="2:24" s="108" customFormat="1" x14ac:dyDescent="0.2">
      <c r="B1727" s="109"/>
      <c r="D1727" s="109"/>
      <c r="X1727" s="111"/>
    </row>
    <row r="1728" spans="2:24" s="108" customFormat="1" x14ac:dyDescent="0.2">
      <c r="B1728" s="109"/>
      <c r="D1728" s="109"/>
      <c r="X1728" s="111"/>
    </row>
    <row r="1729" spans="2:24" s="108" customFormat="1" x14ac:dyDescent="0.2">
      <c r="B1729" s="109"/>
      <c r="D1729" s="109"/>
      <c r="X1729" s="111"/>
    </row>
    <row r="1730" spans="2:24" s="108" customFormat="1" x14ac:dyDescent="0.2">
      <c r="B1730" s="109"/>
      <c r="D1730" s="109"/>
      <c r="X1730" s="111"/>
    </row>
    <row r="1731" spans="2:24" s="108" customFormat="1" x14ac:dyDescent="0.2">
      <c r="B1731" s="109"/>
      <c r="D1731" s="109"/>
      <c r="X1731" s="111"/>
    </row>
    <row r="1732" spans="2:24" s="108" customFormat="1" x14ac:dyDescent="0.2">
      <c r="B1732" s="109"/>
      <c r="D1732" s="109"/>
      <c r="X1732" s="111"/>
    </row>
    <row r="1733" spans="2:24" s="108" customFormat="1" x14ac:dyDescent="0.2">
      <c r="B1733" s="109"/>
      <c r="D1733" s="109"/>
      <c r="X1733" s="111"/>
    </row>
    <row r="1734" spans="2:24" s="108" customFormat="1" x14ac:dyDescent="0.2">
      <c r="B1734" s="109"/>
      <c r="D1734" s="109"/>
      <c r="X1734" s="111"/>
    </row>
    <row r="1735" spans="2:24" s="108" customFormat="1" x14ac:dyDescent="0.2">
      <c r="B1735" s="109"/>
      <c r="D1735" s="109"/>
      <c r="X1735" s="111"/>
    </row>
    <row r="1736" spans="2:24" s="108" customFormat="1" x14ac:dyDescent="0.2">
      <c r="B1736" s="109"/>
      <c r="D1736" s="109"/>
      <c r="X1736" s="111"/>
    </row>
    <row r="1737" spans="2:24" s="108" customFormat="1" x14ac:dyDescent="0.2">
      <c r="B1737" s="109"/>
      <c r="D1737" s="109"/>
      <c r="X1737" s="111"/>
    </row>
    <row r="1738" spans="2:24" s="108" customFormat="1" x14ac:dyDescent="0.2">
      <c r="B1738" s="109"/>
      <c r="D1738" s="109"/>
      <c r="X1738" s="111"/>
    </row>
    <row r="1739" spans="2:24" s="108" customFormat="1" x14ac:dyDescent="0.2">
      <c r="B1739" s="109"/>
      <c r="D1739" s="109"/>
      <c r="X1739" s="111"/>
    </row>
    <row r="1740" spans="2:24" s="108" customFormat="1" x14ac:dyDescent="0.2">
      <c r="B1740" s="109"/>
      <c r="D1740" s="109"/>
      <c r="X1740" s="111"/>
    </row>
    <row r="1741" spans="2:24" s="108" customFormat="1" x14ac:dyDescent="0.2">
      <c r="B1741" s="109"/>
      <c r="D1741" s="109"/>
      <c r="X1741" s="111"/>
    </row>
    <row r="1742" spans="2:24" s="108" customFormat="1" x14ac:dyDescent="0.2">
      <c r="B1742" s="109"/>
      <c r="D1742" s="109"/>
      <c r="X1742" s="111"/>
    </row>
    <row r="1743" spans="2:24" s="108" customFormat="1" x14ac:dyDescent="0.2">
      <c r="B1743" s="109"/>
      <c r="D1743" s="109"/>
      <c r="X1743" s="111"/>
    </row>
    <row r="1744" spans="2:24" s="108" customFormat="1" x14ac:dyDescent="0.2">
      <c r="B1744" s="109"/>
      <c r="D1744" s="109"/>
      <c r="X1744" s="111"/>
    </row>
    <row r="1745" spans="2:24" s="108" customFormat="1" x14ac:dyDescent="0.2">
      <c r="B1745" s="109"/>
      <c r="D1745" s="109"/>
      <c r="X1745" s="111"/>
    </row>
    <row r="1746" spans="2:24" s="108" customFormat="1" x14ac:dyDescent="0.2">
      <c r="B1746" s="109"/>
      <c r="D1746" s="109"/>
      <c r="X1746" s="111"/>
    </row>
    <row r="1747" spans="2:24" s="108" customFormat="1" x14ac:dyDescent="0.2">
      <c r="B1747" s="109"/>
      <c r="D1747" s="109"/>
      <c r="X1747" s="111"/>
    </row>
    <row r="1748" spans="2:24" s="108" customFormat="1" x14ac:dyDescent="0.2">
      <c r="B1748" s="109"/>
      <c r="D1748" s="109"/>
      <c r="X1748" s="111"/>
    </row>
    <row r="1749" spans="2:24" s="108" customFormat="1" x14ac:dyDescent="0.2">
      <c r="B1749" s="109"/>
      <c r="D1749" s="109"/>
      <c r="X1749" s="111"/>
    </row>
    <row r="1750" spans="2:24" s="108" customFormat="1" x14ac:dyDescent="0.2">
      <c r="B1750" s="109"/>
      <c r="D1750" s="109"/>
      <c r="X1750" s="111"/>
    </row>
    <row r="1751" spans="2:24" s="108" customFormat="1" x14ac:dyDescent="0.2">
      <c r="B1751" s="109"/>
      <c r="D1751" s="109"/>
      <c r="X1751" s="111"/>
    </row>
    <row r="1752" spans="2:24" s="108" customFormat="1" x14ac:dyDescent="0.2">
      <c r="B1752" s="109"/>
      <c r="D1752" s="109"/>
      <c r="X1752" s="111"/>
    </row>
    <row r="1753" spans="2:24" s="108" customFormat="1" x14ac:dyDescent="0.2">
      <c r="B1753" s="109"/>
      <c r="D1753" s="109"/>
      <c r="X1753" s="111"/>
    </row>
    <row r="1754" spans="2:24" s="108" customFormat="1" x14ac:dyDescent="0.2">
      <c r="B1754" s="109"/>
      <c r="D1754" s="109"/>
      <c r="X1754" s="111"/>
    </row>
    <row r="1755" spans="2:24" s="108" customFormat="1" x14ac:dyDescent="0.2">
      <c r="B1755" s="109"/>
      <c r="D1755" s="109"/>
      <c r="X1755" s="111"/>
    </row>
    <row r="1756" spans="2:24" s="108" customFormat="1" x14ac:dyDescent="0.2">
      <c r="B1756" s="109"/>
      <c r="D1756" s="109"/>
      <c r="X1756" s="111"/>
    </row>
    <row r="1757" spans="2:24" s="108" customFormat="1" x14ac:dyDescent="0.2">
      <c r="B1757" s="109"/>
      <c r="D1757" s="109"/>
      <c r="X1757" s="111"/>
    </row>
    <row r="1758" spans="2:24" s="108" customFormat="1" x14ac:dyDescent="0.2">
      <c r="B1758" s="109"/>
      <c r="D1758" s="109"/>
      <c r="X1758" s="111"/>
    </row>
    <row r="1759" spans="2:24" s="108" customFormat="1" x14ac:dyDescent="0.2">
      <c r="B1759" s="109"/>
      <c r="D1759" s="109"/>
      <c r="X1759" s="111"/>
    </row>
    <row r="1760" spans="2:24" s="108" customFormat="1" x14ac:dyDescent="0.2">
      <c r="B1760" s="109"/>
      <c r="D1760" s="109"/>
      <c r="X1760" s="111"/>
    </row>
    <row r="1761" spans="2:24" s="108" customFormat="1" x14ac:dyDescent="0.2">
      <c r="B1761" s="109"/>
      <c r="D1761" s="109"/>
      <c r="X1761" s="111"/>
    </row>
    <row r="1762" spans="2:24" s="108" customFormat="1" x14ac:dyDescent="0.2">
      <c r="B1762" s="109"/>
      <c r="D1762" s="109"/>
      <c r="X1762" s="111"/>
    </row>
    <row r="1763" spans="2:24" s="108" customFormat="1" x14ac:dyDescent="0.2">
      <c r="B1763" s="109"/>
      <c r="D1763" s="109"/>
      <c r="X1763" s="111"/>
    </row>
    <row r="1764" spans="2:24" s="108" customFormat="1" x14ac:dyDescent="0.2">
      <c r="B1764" s="109"/>
      <c r="D1764" s="109"/>
      <c r="X1764" s="111"/>
    </row>
    <row r="1765" spans="2:24" s="108" customFormat="1" x14ac:dyDescent="0.2">
      <c r="B1765" s="109"/>
      <c r="D1765" s="109"/>
      <c r="X1765" s="111"/>
    </row>
    <row r="1766" spans="2:24" s="108" customFormat="1" x14ac:dyDescent="0.2">
      <c r="B1766" s="109"/>
      <c r="D1766" s="109"/>
      <c r="X1766" s="111"/>
    </row>
    <row r="1767" spans="2:24" s="108" customFormat="1" x14ac:dyDescent="0.2">
      <c r="B1767" s="109"/>
      <c r="D1767" s="109"/>
      <c r="X1767" s="111"/>
    </row>
    <row r="1768" spans="2:24" s="108" customFormat="1" x14ac:dyDescent="0.2">
      <c r="B1768" s="109"/>
      <c r="D1768" s="109"/>
      <c r="X1768" s="111"/>
    </row>
    <row r="1769" spans="2:24" s="108" customFormat="1" x14ac:dyDescent="0.2">
      <c r="B1769" s="109"/>
      <c r="D1769" s="109"/>
      <c r="X1769" s="111"/>
    </row>
    <row r="1770" spans="2:24" s="108" customFormat="1" x14ac:dyDescent="0.2">
      <c r="B1770" s="109"/>
      <c r="D1770" s="109"/>
      <c r="X1770" s="111"/>
    </row>
    <row r="1771" spans="2:24" s="108" customFormat="1" x14ac:dyDescent="0.2">
      <c r="B1771" s="109"/>
      <c r="D1771" s="109"/>
      <c r="X1771" s="111"/>
    </row>
    <row r="1772" spans="2:24" s="108" customFormat="1" x14ac:dyDescent="0.2">
      <c r="B1772" s="109"/>
      <c r="D1772" s="109"/>
      <c r="X1772" s="111"/>
    </row>
    <row r="1773" spans="2:24" s="108" customFormat="1" x14ac:dyDescent="0.2">
      <c r="B1773" s="109"/>
      <c r="D1773" s="109"/>
      <c r="X1773" s="111"/>
    </row>
    <row r="1774" spans="2:24" s="108" customFormat="1" x14ac:dyDescent="0.2">
      <c r="B1774" s="109"/>
      <c r="D1774" s="109"/>
      <c r="X1774" s="111"/>
    </row>
    <row r="1775" spans="2:24" s="108" customFormat="1" x14ac:dyDescent="0.2">
      <c r="B1775" s="109"/>
      <c r="D1775" s="109"/>
      <c r="X1775" s="111"/>
    </row>
    <row r="1776" spans="2:24" s="108" customFormat="1" x14ac:dyDescent="0.2">
      <c r="B1776" s="109"/>
      <c r="D1776" s="109"/>
      <c r="X1776" s="111"/>
    </row>
    <row r="1777" spans="2:24" s="108" customFormat="1" x14ac:dyDescent="0.2">
      <c r="B1777" s="109"/>
      <c r="D1777" s="109"/>
      <c r="X1777" s="111"/>
    </row>
    <row r="1778" spans="2:24" s="108" customFormat="1" x14ac:dyDescent="0.2">
      <c r="B1778" s="109"/>
      <c r="D1778" s="109"/>
      <c r="X1778" s="111"/>
    </row>
    <row r="1779" spans="2:24" s="108" customFormat="1" x14ac:dyDescent="0.2">
      <c r="B1779" s="109"/>
      <c r="D1779" s="109"/>
      <c r="X1779" s="111"/>
    </row>
    <row r="1780" spans="2:24" s="108" customFormat="1" x14ac:dyDescent="0.2">
      <c r="B1780" s="109"/>
      <c r="D1780" s="109"/>
      <c r="X1780" s="111"/>
    </row>
    <row r="1781" spans="2:24" s="108" customFormat="1" x14ac:dyDescent="0.2">
      <c r="B1781" s="109"/>
      <c r="D1781" s="109"/>
      <c r="X1781" s="111"/>
    </row>
    <row r="1782" spans="2:24" s="108" customFormat="1" x14ac:dyDescent="0.2">
      <c r="B1782" s="109"/>
      <c r="D1782" s="109"/>
      <c r="X1782" s="111"/>
    </row>
    <row r="1783" spans="2:24" s="108" customFormat="1" x14ac:dyDescent="0.2">
      <c r="B1783" s="109"/>
      <c r="D1783" s="109"/>
      <c r="X1783" s="111"/>
    </row>
    <row r="1784" spans="2:24" s="108" customFormat="1" x14ac:dyDescent="0.2">
      <c r="B1784" s="109"/>
      <c r="D1784" s="109"/>
      <c r="X1784" s="111"/>
    </row>
    <row r="1785" spans="2:24" s="108" customFormat="1" x14ac:dyDescent="0.2">
      <c r="B1785" s="109"/>
      <c r="D1785" s="109"/>
      <c r="X1785" s="111"/>
    </row>
    <row r="1786" spans="2:24" s="108" customFormat="1" x14ac:dyDescent="0.2">
      <c r="B1786" s="109"/>
      <c r="D1786" s="109"/>
      <c r="X1786" s="111"/>
    </row>
    <row r="1787" spans="2:24" s="108" customFormat="1" x14ac:dyDescent="0.2">
      <c r="B1787" s="109"/>
      <c r="D1787" s="109"/>
      <c r="X1787" s="111"/>
    </row>
    <row r="1788" spans="2:24" s="108" customFormat="1" x14ac:dyDescent="0.2">
      <c r="B1788" s="109"/>
      <c r="D1788" s="109"/>
      <c r="X1788" s="111"/>
    </row>
    <row r="1789" spans="2:24" s="108" customFormat="1" x14ac:dyDescent="0.2">
      <c r="B1789" s="109"/>
      <c r="D1789" s="109"/>
      <c r="X1789" s="111"/>
    </row>
    <row r="1790" spans="2:24" s="108" customFormat="1" x14ac:dyDescent="0.2">
      <c r="B1790" s="109"/>
      <c r="D1790" s="109"/>
      <c r="X1790" s="111"/>
    </row>
    <row r="1791" spans="2:24" s="108" customFormat="1" x14ac:dyDescent="0.2">
      <c r="B1791" s="109"/>
      <c r="D1791" s="109"/>
      <c r="X1791" s="111"/>
    </row>
    <row r="1792" spans="2:24" s="108" customFormat="1" x14ac:dyDescent="0.2">
      <c r="B1792" s="109"/>
      <c r="D1792" s="109"/>
      <c r="X1792" s="111"/>
    </row>
    <row r="1793" spans="2:24" s="108" customFormat="1" x14ac:dyDescent="0.2">
      <c r="B1793" s="109"/>
      <c r="D1793" s="109"/>
      <c r="X1793" s="111"/>
    </row>
    <row r="1794" spans="2:24" s="108" customFormat="1" x14ac:dyDescent="0.2">
      <c r="B1794" s="109"/>
      <c r="D1794" s="109"/>
      <c r="X1794" s="111"/>
    </row>
    <row r="1795" spans="2:24" s="108" customFormat="1" x14ac:dyDescent="0.2">
      <c r="B1795" s="109"/>
      <c r="D1795" s="109"/>
      <c r="X1795" s="111"/>
    </row>
    <row r="1796" spans="2:24" s="108" customFormat="1" x14ac:dyDescent="0.2">
      <c r="B1796" s="109"/>
      <c r="D1796" s="109"/>
      <c r="X1796" s="111"/>
    </row>
    <row r="1797" spans="2:24" s="108" customFormat="1" x14ac:dyDescent="0.2">
      <c r="B1797" s="109"/>
      <c r="D1797" s="109"/>
      <c r="X1797" s="111"/>
    </row>
    <row r="1798" spans="2:24" s="108" customFormat="1" x14ac:dyDescent="0.2">
      <c r="B1798" s="109"/>
      <c r="D1798" s="109"/>
      <c r="X1798" s="111"/>
    </row>
    <row r="1799" spans="2:24" s="108" customFormat="1" x14ac:dyDescent="0.2">
      <c r="B1799" s="109"/>
      <c r="D1799" s="109"/>
      <c r="X1799" s="111"/>
    </row>
    <row r="1800" spans="2:24" s="108" customFormat="1" x14ac:dyDescent="0.2">
      <c r="B1800" s="109"/>
      <c r="D1800" s="109"/>
      <c r="X1800" s="111"/>
    </row>
    <row r="1801" spans="2:24" s="108" customFormat="1" x14ac:dyDescent="0.2">
      <c r="B1801" s="109"/>
      <c r="D1801" s="109"/>
      <c r="X1801" s="111"/>
    </row>
    <row r="1802" spans="2:24" s="108" customFormat="1" x14ac:dyDescent="0.2">
      <c r="B1802" s="109"/>
      <c r="D1802" s="109"/>
      <c r="X1802" s="111"/>
    </row>
    <row r="1803" spans="2:24" s="108" customFormat="1" x14ac:dyDescent="0.2">
      <c r="B1803" s="109"/>
      <c r="D1803" s="109"/>
      <c r="X1803" s="111"/>
    </row>
    <row r="1804" spans="2:24" s="108" customFormat="1" x14ac:dyDescent="0.2">
      <c r="B1804" s="109"/>
      <c r="D1804" s="109"/>
      <c r="X1804" s="111"/>
    </row>
    <row r="1805" spans="2:24" s="108" customFormat="1" x14ac:dyDescent="0.2">
      <c r="B1805" s="109"/>
      <c r="D1805" s="109"/>
      <c r="X1805" s="111"/>
    </row>
    <row r="1806" spans="2:24" s="108" customFormat="1" x14ac:dyDescent="0.2">
      <c r="B1806" s="109"/>
      <c r="D1806" s="109"/>
      <c r="X1806" s="111"/>
    </row>
    <row r="1807" spans="2:24" s="108" customFormat="1" x14ac:dyDescent="0.2">
      <c r="B1807" s="109"/>
      <c r="D1807" s="109"/>
      <c r="X1807" s="111"/>
    </row>
    <row r="1808" spans="2:24" s="108" customFormat="1" x14ac:dyDescent="0.2">
      <c r="B1808" s="109"/>
      <c r="D1808" s="109"/>
      <c r="X1808" s="111"/>
    </row>
    <row r="1809" spans="2:24" s="108" customFormat="1" x14ac:dyDescent="0.2">
      <c r="B1809" s="109"/>
      <c r="D1809" s="109"/>
      <c r="X1809" s="111"/>
    </row>
    <row r="1810" spans="2:24" s="108" customFormat="1" x14ac:dyDescent="0.2">
      <c r="B1810" s="109"/>
      <c r="D1810" s="109"/>
      <c r="X1810" s="111"/>
    </row>
    <row r="1811" spans="2:24" s="108" customFormat="1" x14ac:dyDescent="0.2">
      <c r="B1811" s="109"/>
      <c r="D1811" s="109"/>
      <c r="X1811" s="111"/>
    </row>
    <row r="1812" spans="2:24" s="108" customFormat="1" x14ac:dyDescent="0.2">
      <c r="B1812" s="109"/>
      <c r="D1812" s="109"/>
      <c r="X1812" s="111"/>
    </row>
    <row r="1813" spans="2:24" s="108" customFormat="1" x14ac:dyDescent="0.2">
      <c r="B1813" s="109"/>
      <c r="D1813" s="109"/>
      <c r="X1813" s="111"/>
    </row>
    <row r="1814" spans="2:24" s="108" customFormat="1" x14ac:dyDescent="0.2">
      <c r="B1814" s="109"/>
      <c r="D1814" s="109"/>
      <c r="X1814" s="111"/>
    </row>
    <row r="1815" spans="2:24" s="108" customFormat="1" x14ac:dyDescent="0.2">
      <c r="B1815" s="109"/>
      <c r="D1815" s="109"/>
      <c r="X1815" s="111"/>
    </row>
    <row r="1816" spans="2:24" s="108" customFormat="1" x14ac:dyDescent="0.2">
      <c r="B1816" s="109"/>
      <c r="D1816" s="109"/>
      <c r="X1816" s="111"/>
    </row>
    <row r="1817" spans="2:24" s="108" customFormat="1" x14ac:dyDescent="0.2">
      <c r="B1817" s="109"/>
      <c r="D1817" s="109"/>
      <c r="X1817" s="111"/>
    </row>
    <row r="1818" spans="2:24" s="108" customFormat="1" x14ac:dyDescent="0.2">
      <c r="B1818" s="109"/>
      <c r="D1818" s="109"/>
      <c r="X1818" s="111"/>
    </row>
    <row r="1819" spans="2:24" s="108" customFormat="1" x14ac:dyDescent="0.2">
      <c r="B1819" s="109"/>
      <c r="D1819" s="109"/>
      <c r="X1819" s="111"/>
    </row>
    <row r="1820" spans="2:24" s="108" customFormat="1" x14ac:dyDescent="0.2">
      <c r="B1820" s="109"/>
      <c r="D1820" s="109"/>
      <c r="X1820" s="111"/>
    </row>
    <row r="1821" spans="2:24" s="108" customFormat="1" x14ac:dyDescent="0.2">
      <c r="B1821" s="109"/>
      <c r="D1821" s="109"/>
      <c r="X1821" s="111"/>
    </row>
    <row r="1822" spans="2:24" s="108" customFormat="1" x14ac:dyDescent="0.2">
      <c r="B1822" s="109"/>
      <c r="D1822" s="109"/>
      <c r="X1822" s="111"/>
    </row>
    <row r="1823" spans="2:24" s="108" customFormat="1" x14ac:dyDescent="0.2">
      <c r="B1823" s="109"/>
      <c r="D1823" s="109"/>
      <c r="X1823" s="111"/>
    </row>
    <row r="1824" spans="2:24" s="108" customFormat="1" x14ac:dyDescent="0.2">
      <c r="B1824" s="109"/>
      <c r="D1824" s="109"/>
      <c r="X1824" s="111"/>
    </row>
    <row r="1825" spans="2:24" s="108" customFormat="1" x14ac:dyDescent="0.2">
      <c r="B1825" s="109"/>
      <c r="D1825" s="109"/>
      <c r="X1825" s="111"/>
    </row>
    <row r="1826" spans="2:24" s="108" customFormat="1" x14ac:dyDescent="0.2">
      <c r="B1826" s="109"/>
      <c r="D1826" s="109"/>
      <c r="X1826" s="111"/>
    </row>
    <row r="1827" spans="2:24" s="108" customFormat="1" x14ac:dyDescent="0.2">
      <c r="B1827" s="109"/>
      <c r="D1827" s="109"/>
      <c r="X1827" s="111"/>
    </row>
    <row r="1828" spans="2:24" s="108" customFormat="1" x14ac:dyDescent="0.2">
      <c r="B1828" s="109"/>
      <c r="D1828" s="109"/>
      <c r="X1828" s="111"/>
    </row>
    <row r="1829" spans="2:24" s="108" customFormat="1" x14ac:dyDescent="0.2">
      <c r="B1829" s="109"/>
      <c r="D1829" s="109"/>
      <c r="X1829" s="111"/>
    </row>
    <row r="1830" spans="2:24" s="108" customFormat="1" x14ac:dyDescent="0.2">
      <c r="B1830" s="109"/>
      <c r="D1830" s="109"/>
      <c r="X1830" s="111"/>
    </row>
    <row r="1831" spans="2:24" s="108" customFormat="1" x14ac:dyDescent="0.2">
      <c r="B1831" s="109"/>
      <c r="D1831" s="109"/>
      <c r="X1831" s="111"/>
    </row>
    <row r="1832" spans="2:24" s="108" customFormat="1" x14ac:dyDescent="0.2">
      <c r="B1832" s="109"/>
      <c r="D1832" s="109"/>
      <c r="X1832" s="111"/>
    </row>
    <row r="1833" spans="2:24" s="108" customFormat="1" x14ac:dyDescent="0.2">
      <c r="B1833" s="109"/>
      <c r="D1833" s="109"/>
      <c r="X1833" s="111"/>
    </row>
    <row r="1834" spans="2:24" s="108" customFormat="1" x14ac:dyDescent="0.2">
      <c r="B1834" s="109"/>
      <c r="D1834" s="109"/>
      <c r="X1834" s="111"/>
    </row>
    <row r="1835" spans="2:24" s="108" customFormat="1" x14ac:dyDescent="0.2">
      <c r="B1835" s="109"/>
      <c r="D1835" s="109"/>
      <c r="X1835" s="111"/>
    </row>
    <row r="1836" spans="2:24" s="108" customFormat="1" x14ac:dyDescent="0.2">
      <c r="B1836" s="109"/>
      <c r="D1836" s="109"/>
      <c r="X1836" s="111"/>
    </row>
    <row r="1837" spans="2:24" s="108" customFormat="1" x14ac:dyDescent="0.2">
      <c r="B1837" s="109"/>
      <c r="D1837" s="109"/>
      <c r="X1837" s="111"/>
    </row>
    <row r="1838" spans="2:24" s="108" customFormat="1" x14ac:dyDescent="0.2">
      <c r="B1838" s="109"/>
      <c r="D1838" s="109"/>
      <c r="X1838" s="111"/>
    </row>
    <row r="1839" spans="2:24" s="108" customFormat="1" x14ac:dyDescent="0.2">
      <c r="B1839" s="109"/>
      <c r="D1839" s="109"/>
      <c r="X1839" s="111"/>
    </row>
    <row r="1840" spans="2:24" s="108" customFormat="1" x14ac:dyDescent="0.2">
      <c r="B1840" s="109"/>
      <c r="D1840" s="109"/>
      <c r="X1840" s="111"/>
    </row>
    <row r="1841" spans="2:24" s="108" customFormat="1" x14ac:dyDescent="0.2">
      <c r="B1841" s="109"/>
      <c r="D1841" s="109"/>
      <c r="X1841" s="111"/>
    </row>
    <row r="1842" spans="2:24" s="108" customFormat="1" x14ac:dyDescent="0.2">
      <c r="B1842" s="109"/>
      <c r="D1842" s="109"/>
      <c r="X1842" s="111"/>
    </row>
    <row r="1843" spans="2:24" s="108" customFormat="1" x14ac:dyDescent="0.2">
      <c r="B1843" s="109"/>
      <c r="D1843" s="109"/>
      <c r="X1843" s="111"/>
    </row>
    <row r="1844" spans="2:24" s="108" customFormat="1" x14ac:dyDescent="0.2">
      <c r="B1844" s="109"/>
      <c r="D1844" s="109"/>
      <c r="X1844" s="111"/>
    </row>
    <row r="1845" spans="2:24" s="108" customFormat="1" x14ac:dyDescent="0.2">
      <c r="B1845" s="109"/>
      <c r="D1845" s="109"/>
      <c r="X1845" s="111"/>
    </row>
    <row r="1846" spans="2:24" s="108" customFormat="1" x14ac:dyDescent="0.2">
      <c r="B1846" s="109"/>
      <c r="D1846" s="109"/>
      <c r="X1846" s="111"/>
    </row>
    <row r="1847" spans="2:24" s="108" customFormat="1" x14ac:dyDescent="0.2">
      <c r="B1847" s="109"/>
      <c r="D1847" s="109"/>
      <c r="X1847" s="111"/>
    </row>
    <row r="1848" spans="2:24" s="108" customFormat="1" x14ac:dyDescent="0.2">
      <c r="B1848" s="109"/>
      <c r="D1848" s="109"/>
      <c r="X1848" s="111"/>
    </row>
    <row r="1849" spans="2:24" s="108" customFormat="1" x14ac:dyDescent="0.2">
      <c r="B1849" s="109"/>
      <c r="D1849" s="109"/>
      <c r="X1849" s="111"/>
    </row>
    <row r="1850" spans="2:24" s="108" customFormat="1" x14ac:dyDescent="0.2">
      <c r="B1850" s="109"/>
      <c r="D1850" s="109"/>
      <c r="X1850" s="111"/>
    </row>
    <row r="1851" spans="2:24" s="108" customFormat="1" x14ac:dyDescent="0.2">
      <c r="B1851" s="109"/>
      <c r="D1851" s="109"/>
      <c r="X1851" s="111"/>
    </row>
    <row r="1852" spans="2:24" s="108" customFormat="1" x14ac:dyDescent="0.2">
      <c r="B1852" s="109"/>
      <c r="D1852" s="109"/>
      <c r="X1852" s="111"/>
    </row>
    <row r="1853" spans="2:24" s="108" customFormat="1" x14ac:dyDescent="0.2">
      <c r="B1853" s="109"/>
      <c r="D1853" s="109"/>
      <c r="X1853" s="111"/>
    </row>
    <row r="1854" spans="2:24" s="108" customFormat="1" x14ac:dyDescent="0.2">
      <c r="B1854" s="109"/>
      <c r="D1854" s="109"/>
      <c r="X1854" s="111"/>
    </row>
    <row r="1855" spans="2:24" s="108" customFormat="1" x14ac:dyDescent="0.2">
      <c r="B1855" s="109"/>
      <c r="D1855" s="109"/>
      <c r="X1855" s="111"/>
    </row>
    <row r="1856" spans="2:24" s="108" customFormat="1" x14ac:dyDescent="0.2">
      <c r="B1856" s="109"/>
      <c r="D1856" s="109"/>
      <c r="X1856" s="111"/>
    </row>
    <row r="1857" spans="2:24" s="108" customFormat="1" x14ac:dyDescent="0.2">
      <c r="B1857" s="109"/>
      <c r="D1857" s="109"/>
      <c r="X1857" s="111"/>
    </row>
    <row r="1858" spans="2:24" s="108" customFormat="1" x14ac:dyDescent="0.2">
      <c r="B1858" s="109"/>
      <c r="D1858" s="109"/>
      <c r="X1858" s="111"/>
    </row>
    <row r="1859" spans="2:24" s="108" customFormat="1" x14ac:dyDescent="0.2">
      <c r="B1859" s="109"/>
      <c r="D1859" s="109"/>
      <c r="X1859" s="111"/>
    </row>
    <row r="1860" spans="2:24" s="108" customFormat="1" x14ac:dyDescent="0.2">
      <c r="B1860" s="109"/>
      <c r="D1860" s="109"/>
      <c r="X1860" s="111"/>
    </row>
    <row r="1861" spans="2:24" s="108" customFormat="1" x14ac:dyDescent="0.2">
      <c r="B1861" s="109"/>
      <c r="D1861" s="109"/>
      <c r="X1861" s="111"/>
    </row>
    <row r="1862" spans="2:24" s="108" customFormat="1" x14ac:dyDescent="0.2">
      <c r="B1862" s="109"/>
      <c r="D1862" s="109"/>
      <c r="X1862" s="111"/>
    </row>
    <row r="1863" spans="2:24" s="108" customFormat="1" x14ac:dyDescent="0.2">
      <c r="B1863" s="109"/>
      <c r="D1863" s="109"/>
      <c r="X1863" s="111"/>
    </row>
    <row r="1864" spans="2:24" s="108" customFormat="1" x14ac:dyDescent="0.2">
      <c r="B1864" s="109"/>
      <c r="D1864" s="109"/>
      <c r="X1864" s="111"/>
    </row>
    <row r="1865" spans="2:24" s="108" customFormat="1" x14ac:dyDescent="0.2">
      <c r="B1865" s="109"/>
      <c r="D1865" s="109"/>
      <c r="X1865" s="111"/>
    </row>
    <row r="1866" spans="2:24" s="108" customFormat="1" x14ac:dyDescent="0.2">
      <c r="B1866" s="109"/>
      <c r="D1866" s="109"/>
      <c r="X1866" s="111"/>
    </row>
    <row r="1867" spans="2:24" s="108" customFormat="1" x14ac:dyDescent="0.2">
      <c r="B1867" s="109"/>
      <c r="D1867" s="109"/>
      <c r="X1867" s="111"/>
    </row>
    <row r="1868" spans="2:24" s="108" customFormat="1" x14ac:dyDescent="0.2">
      <c r="B1868" s="109"/>
      <c r="D1868" s="109"/>
      <c r="X1868" s="111"/>
    </row>
    <row r="1869" spans="2:24" s="108" customFormat="1" x14ac:dyDescent="0.2">
      <c r="B1869" s="109"/>
      <c r="D1869" s="109"/>
      <c r="X1869" s="111"/>
    </row>
    <row r="1870" spans="2:24" s="108" customFormat="1" x14ac:dyDescent="0.2">
      <c r="B1870" s="109"/>
      <c r="D1870" s="109"/>
      <c r="X1870" s="111"/>
    </row>
    <row r="1871" spans="2:24" s="108" customFormat="1" x14ac:dyDescent="0.2">
      <c r="B1871" s="109"/>
      <c r="D1871" s="109"/>
      <c r="X1871" s="111"/>
    </row>
    <row r="1872" spans="2:24" s="108" customFormat="1" x14ac:dyDescent="0.2">
      <c r="B1872" s="109"/>
      <c r="D1872" s="109"/>
      <c r="X1872" s="111"/>
    </row>
    <row r="1873" spans="2:24" s="108" customFormat="1" x14ac:dyDescent="0.2">
      <c r="B1873" s="109"/>
      <c r="D1873" s="109"/>
      <c r="X1873" s="111"/>
    </row>
    <row r="1874" spans="2:24" s="108" customFormat="1" x14ac:dyDescent="0.2">
      <c r="B1874" s="109"/>
      <c r="D1874" s="109"/>
      <c r="X1874" s="111"/>
    </row>
    <row r="1875" spans="2:24" s="108" customFormat="1" x14ac:dyDescent="0.2">
      <c r="B1875" s="109"/>
      <c r="D1875" s="109"/>
      <c r="X1875" s="111"/>
    </row>
    <row r="1876" spans="2:24" s="108" customFormat="1" x14ac:dyDescent="0.2">
      <c r="B1876" s="109"/>
      <c r="D1876" s="109"/>
      <c r="X1876" s="111"/>
    </row>
    <row r="1877" spans="2:24" s="108" customFormat="1" x14ac:dyDescent="0.2">
      <c r="B1877" s="109"/>
      <c r="D1877" s="109"/>
      <c r="X1877" s="111"/>
    </row>
    <row r="1878" spans="2:24" s="108" customFormat="1" x14ac:dyDescent="0.2">
      <c r="B1878" s="109"/>
      <c r="D1878" s="109"/>
      <c r="X1878" s="111"/>
    </row>
    <row r="1879" spans="2:24" s="108" customFormat="1" x14ac:dyDescent="0.2">
      <c r="B1879" s="109"/>
      <c r="D1879" s="109"/>
      <c r="X1879" s="111"/>
    </row>
    <row r="1880" spans="2:24" s="108" customFormat="1" x14ac:dyDescent="0.2">
      <c r="B1880" s="109"/>
      <c r="D1880" s="109"/>
      <c r="X1880" s="111"/>
    </row>
    <row r="1881" spans="2:24" s="108" customFormat="1" x14ac:dyDescent="0.2">
      <c r="B1881" s="109"/>
      <c r="D1881" s="109"/>
      <c r="X1881" s="111"/>
    </row>
    <row r="1882" spans="2:24" s="108" customFormat="1" x14ac:dyDescent="0.2">
      <c r="B1882" s="109"/>
      <c r="D1882" s="109"/>
      <c r="X1882" s="111"/>
    </row>
    <row r="1883" spans="2:24" s="108" customFormat="1" x14ac:dyDescent="0.2">
      <c r="B1883" s="109"/>
      <c r="D1883" s="109"/>
      <c r="X1883" s="111"/>
    </row>
    <row r="1884" spans="2:24" s="108" customFormat="1" x14ac:dyDescent="0.2">
      <c r="B1884" s="109"/>
      <c r="D1884" s="109"/>
      <c r="X1884" s="111"/>
    </row>
    <row r="1885" spans="2:24" s="108" customFormat="1" x14ac:dyDescent="0.2">
      <c r="B1885" s="109"/>
      <c r="D1885" s="109"/>
      <c r="X1885" s="111"/>
    </row>
    <row r="1886" spans="2:24" s="108" customFormat="1" x14ac:dyDescent="0.2">
      <c r="B1886" s="109"/>
      <c r="D1886" s="109"/>
      <c r="X1886" s="111"/>
    </row>
    <row r="1887" spans="2:24" s="108" customFormat="1" x14ac:dyDescent="0.2">
      <c r="B1887" s="109"/>
      <c r="D1887" s="109"/>
      <c r="X1887" s="111"/>
    </row>
    <row r="1888" spans="2:24" s="108" customFormat="1" x14ac:dyDescent="0.2">
      <c r="B1888" s="109"/>
      <c r="D1888" s="109"/>
      <c r="X1888" s="111"/>
    </row>
    <row r="1889" spans="2:24" s="108" customFormat="1" x14ac:dyDescent="0.2">
      <c r="B1889" s="109"/>
      <c r="D1889" s="109"/>
      <c r="X1889" s="111"/>
    </row>
    <row r="1890" spans="2:24" s="108" customFormat="1" x14ac:dyDescent="0.2">
      <c r="B1890" s="109"/>
      <c r="D1890" s="109"/>
      <c r="X1890" s="111"/>
    </row>
    <row r="1891" spans="2:24" s="108" customFormat="1" x14ac:dyDescent="0.2">
      <c r="B1891" s="109"/>
      <c r="D1891" s="109"/>
      <c r="X1891" s="111"/>
    </row>
    <row r="1892" spans="2:24" s="108" customFormat="1" x14ac:dyDescent="0.2">
      <c r="B1892" s="109"/>
      <c r="D1892" s="109"/>
      <c r="X1892" s="111"/>
    </row>
    <row r="1893" spans="2:24" s="108" customFormat="1" x14ac:dyDescent="0.2">
      <c r="B1893" s="109"/>
      <c r="D1893" s="109"/>
      <c r="X1893" s="111"/>
    </row>
    <row r="1894" spans="2:24" s="108" customFormat="1" x14ac:dyDescent="0.2">
      <c r="B1894" s="109"/>
      <c r="D1894" s="109"/>
      <c r="X1894" s="111"/>
    </row>
    <row r="1895" spans="2:24" s="108" customFormat="1" x14ac:dyDescent="0.2">
      <c r="B1895" s="109"/>
      <c r="D1895" s="109"/>
      <c r="X1895" s="111"/>
    </row>
    <row r="1896" spans="2:24" s="108" customFormat="1" x14ac:dyDescent="0.2">
      <c r="B1896" s="109"/>
      <c r="D1896" s="109"/>
      <c r="X1896" s="111"/>
    </row>
    <row r="1897" spans="2:24" s="108" customFormat="1" x14ac:dyDescent="0.2">
      <c r="B1897" s="109"/>
      <c r="D1897" s="109"/>
      <c r="X1897" s="111"/>
    </row>
    <row r="1898" spans="2:24" s="108" customFormat="1" x14ac:dyDescent="0.2">
      <c r="B1898" s="109"/>
      <c r="D1898" s="109"/>
      <c r="X1898" s="111"/>
    </row>
    <row r="1899" spans="2:24" s="108" customFormat="1" x14ac:dyDescent="0.2">
      <c r="B1899" s="109"/>
      <c r="D1899" s="109"/>
      <c r="X1899" s="111"/>
    </row>
    <row r="1900" spans="2:24" s="108" customFormat="1" x14ac:dyDescent="0.2">
      <c r="B1900" s="109"/>
      <c r="D1900" s="109"/>
      <c r="X1900" s="111"/>
    </row>
    <row r="1901" spans="2:24" s="108" customFormat="1" x14ac:dyDescent="0.2">
      <c r="B1901" s="109"/>
      <c r="D1901" s="109"/>
      <c r="X1901" s="111"/>
    </row>
    <row r="1902" spans="2:24" s="108" customFormat="1" x14ac:dyDescent="0.2">
      <c r="B1902" s="109"/>
      <c r="D1902" s="109"/>
      <c r="X1902" s="111"/>
    </row>
    <row r="1903" spans="2:24" s="108" customFormat="1" x14ac:dyDescent="0.2">
      <c r="B1903" s="109"/>
      <c r="D1903" s="109"/>
      <c r="X1903" s="111"/>
    </row>
    <row r="1904" spans="2:24" s="108" customFormat="1" x14ac:dyDescent="0.2">
      <c r="B1904" s="109"/>
      <c r="D1904" s="109"/>
      <c r="X1904" s="111"/>
    </row>
    <row r="1905" spans="2:24" s="108" customFormat="1" x14ac:dyDescent="0.2">
      <c r="B1905" s="109"/>
      <c r="D1905" s="109"/>
      <c r="X1905" s="111"/>
    </row>
    <row r="1906" spans="2:24" s="108" customFormat="1" x14ac:dyDescent="0.2">
      <c r="B1906" s="109"/>
      <c r="D1906" s="109"/>
      <c r="X1906" s="111"/>
    </row>
    <row r="1907" spans="2:24" s="108" customFormat="1" x14ac:dyDescent="0.2">
      <c r="B1907" s="109"/>
      <c r="D1907" s="109"/>
      <c r="X1907" s="111"/>
    </row>
    <row r="1908" spans="2:24" s="108" customFormat="1" x14ac:dyDescent="0.2">
      <c r="B1908" s="109"/>
      <c r="D1908" s="109"/>
      <c r="X1908" s="111"/>
    </row>
    <row r="1909" spans="2:24" s="108" customFormat="1" x14ac:dyDescent="0.2">
      <c r="B1909" s="109"/>
      <c r="D1909" s="109"/>
      <c r="X1909" s="111"/>
    </row>
    <row r="1910" spans="2:24" s="108" customFormat="1" x14ac:dyDescent="0.2">
      <c r="B1910" s="109"/>
      <c r="D1910" s="109"/>
      <c r="X1910" s="111"/>
    </row>
    <row r="1911" spans="2:24" s="108" customFormat="1" x14ac:dyDescent="0.2">
      <c r="B1911" s="109"/>
      <c r="D1911" s="109"/>
      <c r="X1911" s="111"/>
    </row>
    <row r="1912" spans="2:24" s="108" customFormat="1" x14ac:dyDescent="0.2">
      <c r="B1912" s="109"/>
      <c r="D1912" s="109"/>
      <c r="X1912" s="111"/>
    </row>
    <row r="1913" spans="2:24" s="108" customFormat="1" x14ac:dyDescent="0.2">
      <c r="B1913" s="109"/>
      <c r="D1913" s="109"/>
      <c r="X1913" s="111"/>
    </row>
    <row r="1914" spans="2:24" s="108" customFormat="1" x14ac:dyDescent="0.2">
      <c r="B1914" s="109"/>
      <c r="D1914" s="109"/>
      <c r="X1914" s="111"/>
    </row>
    <row r="1915" spans="2:24" s="108" customFormat="1" x14ac:dyDescent="0.2">
      <c r="B1915" s="109"/>
      <c r="D1915" s="109"/>
      <c r="X1915" s="111"/>
    </row>
    <row r="1916" spans="2:24" s="108" customFormat="1" x14ac:dyDescent="0.2">
      <c r="B1916" s="109"/>
      <c r="D1916" s="109"/>
      <c r="X1916" s="111"/>
    </row>
    <row r="1917" spans="2:24" s="108" customFormat="1" x14ac:dyDescent="0.2">
      <c r="B1917" s="109"/>
      <c r="D1917" s="109"/>
      <c r="X1917" s="111"/>
    </row>
    <row r="1918" spans="2:24" s="108" customFormat="1" x14ac:dyDescent="0.2">
      <c r="B1918" s="109"/>
      <c r="D1918" s="109"/>
      <c r="X1918" s="111"/>
    </row>
    <row r="1919" spans="2:24" s="108" customFormat="1" x14ac:dyDescent="0.2">
      <c r="B1919" s="109"/>
      <c r="D1919" s="109"/>
      <c r="X1919" s="111"/>
    </row>
    <row r="1920" spans="2:24" s="108" customFormat="1" x14ac:dyDescent="0.2">
      <c r="B1920" s="109"/>
      <c r="D1920" s="109"/>
      <c r="X1920" s="111"/>
    </row>
    <row r="1921" spans="2:24" s="108" customFormat="1" x14ac:dyDescent="0.2">
      <c r="B1921" s="109"/>
      <c r="D1921" s="109"/>
      <c r="X1921" s="111"/>
    </row>
    <row r="1922" spans="2:24" s="108" customFormat="1" x14ac:dyDescent="0.2">
      <c r="B1922" s="109"/>
      <c r="D1922" s="109"/>
      <c r="X1922" s="111"/>
    </row>
    <row r="1923" spans="2:24" s="108" customFormat="1" x14ac:dyDescent="0.2">
      <c r="B1923" s="109"/>
      <c r="D1923" s="109"/>
      <c r="X1923" s="111"/>
    </row>
    <row r="1924" spans="2:24" s="108" customFormat="1" x14ac:dyDescent="0.2">
      <c r="B1924" s="109"/>
      <c r="D1924" s="109"/>
      <c r="X1924" s="111"/>
    </row>
    <row r="1925" spans="2:24" s="108" customFormat="1" x14ac:dyDescent="0.2">
      <c r="B1925" s="109"/>
      <c r="D1925" s="109"/>
      <c r="X1925" s="111"/>
    </row>
    <row r="1926" spans="2:24" s="108" customFormat="1" x14ac:dyDescent="0.2">
      <c r="B1926" s="109"/>
      <c r="D1926" s="109"/>
      <c r="X1926" s="111"/>
    </row>
    <row r="1927" spans="2:24" s="108" customFormat="1" x14ac:dyDescent="0.2">
      <c r="B1927" s="109"/>
      <c r="D1927" s="109"/>
      <c r="X1927" s="111"/>
    </row>
    <row r="1928" spans="2:24" s="108" customFormat="1" x14ac:dyDescent="0.2">
      <c r="B1928" s="109"/>
      <c r="D1928" s="109"/>
      <c r="X1928" s="111"/>
    </row>
    <row r="1929" spans="2:24" s="108" customFormat="1" x14ac:dyDescent="0.2">
      <c r="B1929" s="109"/>
      <c r="D1929" s="109"/>
      <c r="X1929" s="111"/>
    </row>
    <row r="1930" spans="2:24" s="108" customFormat="1" x14ac:dyDescent="0.2">
      <c r="B1930" s="109"/>
      <c r="D1930" s="109"/>
      <c r="X1930" s="111"/>
    </row>
    <row r="1931" spans="2:24" s="108" customFormat="1" x14ac:dyDescent="0.2">
      <c r="B1931" s="109"/>
      <c r="D1931" s="109"/>
      <c r="X1931" s="111"/>
    </row>
    <row r="1932" spans="2:24" s="108" customFormat="1" x14ac:dyDescent="0.2">
      <c r="B1932" s="109"/>
      <c r="D1932" s="109"/>
      <c r="X1932" s="111"/>
    </row>
    <row r="1933" spans="2:24" s="108" customFormat="1" x14ac:dyDescent="0.2">
      <c r="B1933" s="109"/>
      <c r="D1933" s="109"/>
      <c r="X1933" s="111"/>
    </row>
    <row r="1934" spans="2:24" s="108" customFormat="1" x14ac:dyDescent="0.2">
      <c r="B1934" s="109"/>
      <c r="D1934" s="109"/>
      <c r="X1934" s="111"/>
    </row>
    <row r="1935" spans="2:24" s="108" customFormat="1" x14ac:dyDescent="0.2">
      <c r="B1935" s="109"/>
      <c r="D1935" s="109"/>
      <c r="X1935" s="111"/>
    </row>
    <row r="1936" spans="2:24" s="108" customFormat="1" x14ac:dyDescent="0.2">
      <c r="B1936" s="109"/>
      <c r="D1936" s="109"/>
      <c r="X1936" s="111"/>
    </row>
    <row r="1937" spans="2:24" s="108" customFormat="1" x14ac:dyDescent="0.2">
      <c r="B1937" s="109"/>
      <c r="D1937" s="109"/>
      <c r="X1937" s="111"/>
    </row>
    <row r="1938" spans="2:24" s="108" customFormat="1" x14ac:dyDescent="0.2">
      <c r="B1938" s="109"/>
      <c r="D1938" s="109"/>
      <c r="X1938" s="111"/>
    </row>
    <row r="1939" spans="2:24" s="108" customFormat="1" x14ac:dyDescent="0.2">
      <c r="B1939" s="109"/>
      <c r="D1939" s="109"/>
      <c r="X1939" s="111"/>
    </row>
    <row r="1940" spans="2:24" s="108" customFormat="1" x14ac:dyDescent="0.2">
      <c r="B1940" s="109"/>
      <c r="D1940" s="109"/>
      <c r="X1940" s="111"/>
    </row>
    <row r="1941" spans="2:24" s="108" customFormat="1" x14ac:dyDescent="0.2">
      <c r="B1941" s="109"/>
      <c r="D1941" s="109"/>
      <c r="X1941" s="111"/>
    </row>
    <row r="1942" spans="2:24" s="108" customFormat="1" x14ac:dyDescent="0.2">
      <c r="B1942" s="109"/>
      <c r="D1942" s="109"/>
      <c r="X1942" s="111"/>
    </row>
    <row r="1943" spans="2:24" s="108" customFormat="1" x14ac:dyDescent="0.2">
      <c r="B1943" s="109"/>
      <c r="D1943" s="109"/>
      <c r="X1943" s="111"/>
    </row>
    <row r="1944" spans="2:24" s="108" customFormat="1" x14ac:dyDescent="0.2">
      <c r="B1944" s="109"/>
      <c r="D1944" s="109"/>
      <c r="X1944" s="111"/>
    </row>
    <row r="1945" spans="2:24" s="108" customFormat="1" x14ac:dyDescent="0.2">
      <c r="B1945" s="109"/>
      <c r="D1945" s="109"/>
      <c r="X1945" s="111"/>
    </row>
    <row r="1946" spans="2:24" s="108" customFormat="1" x14ac:dyDescent="0.2">
      <c r="B1946" s="109"/>
      <c r="D1946" s="109"/>
      <c r="X1946" s="111"/>
    </row>
    <row r="1947" spans="2:24" s="108" customFormat="1" x14ac:dyDescent="0.2">
      <c r="B1947" s="109"/>
      <c r="D1947" s="109"/>
      <c r="X1947" s="111"/>
    </row>
    <row r="1948" spans="2:24" s="108" customFormat="1" x14ac:dyDescent="0.2">
      <c r="B1948" s="109"/>
      <c r="D1948" s="109"/>
      <c r="X1948" s="111"/>
    </row>
    <row r="1949" spans="2:24" s="108" customFormat="1" x14ac:dyDescent="0.2">
      <c r="B1949" s="109"/>
      <c r="D1949" s="109"/>
      <c r="X1949" s="111"/>
    </row>
    <row r="1950" spans="2:24" s="108" customFormat="1" x14ac:dyDescent="0.2">
      <c r="B1950" s="109"/>
      <c r="D1950" s="109"/>
      <c r="X1950" s="111"/>
    </row>
    <row r="1951" spans="2:24" s="108" customFormat="1" x14ac:dyDescent="0.2">
      <c r="B1951" s="109"/>
      <c r="D1951" s="109"/>
      <c r="X1951" s="111"/>
    </row>
    <row r="1952" spans="2:24" s="108" customFormat="1" x14ac:dyDescent="0.2">
      <c r="B1952" s="109"/>
      <c r="D1952" s="109"/>
      <c r="X1952" s="111"/>
    </row>
    <row r="1953" spans="2:24" s="108" customFormat="1" x14ac:dyDescent="0.2">
      <c r="B1953" s="109"/>
      <c r="D1953" s="109"/>
      <c r="X1953" s="111"/>
    </row>
    <row r="1954" spans="2:24" s="108" customFormat="1" x14ac:dyDescent="0.2">
      <c r="B1954" s="109"/>
      <c r="D1954" s="109"/>
      <c r="X1954" s="111"/>
    </row>
    <row r="1955" spans="2:24" s="108" customFormat="1" x14ac:dyDescent="0.2">
      <c r="B1955" s="109"/>
      <c r="D1955" s="109"/>
      <c r="X1955" s="111"/>
    </row>
    <row r="1956" spans="2:24" s="108" customFormat="1" x14ac:dyDescent="0.2">
      <c r="B1956" s="109"/>
      <c r="D1956" s="109"/>
      <c r="X1956" s="111"/>
    </row>
    <row r="1957" spans="2:24" s="108" customFormat="1" x14ac:dyDescent="0.2">
      <c r="B1957" s="109"/>
      <c r="D1957" s="109"/>
      <c r="X1957" s="111"/>
    </row>
    <row r="1958" spans="2:24" s="108" customFormat="1" x14ac:dyDescent="0.2">
      <c r="B1958" s="109"/>
      <c r="D1958" s="109"/>
      <c r="X1958" s="111"/>
    </row>
    <row r="1959" spans="2:24" s="108" customFormat="1" x14ac:dyDescent="0.2">
      <c r="B1959" s="109"/>
      <c r="D1959" s="109"/>
      <c r="X1959" s="111"/>
    </row>
    <row r="1960" spans="2:24" s="108" customFormat="1" x14ac:dyDescent="0.2">
      <c r="B1960" s="109"/>
      <c r="D1960" s="109"/>
      <c r="X1960" s="111"/>
    </row>
    <row r="1961" spans="2:24" s="108" customFormat="1" x14ac:dyDescent="0.2">
      <c r="B1961" s="109"/>
      <c r="D1961" s="109"/>
      <c r="X1961" s="111"/>
    </row>
    <row r="1962" spans="2:24" s="108" customFormat="1" x14ac:dyDescent="0.2">
      <c r="B1962" s="109"/>
      <c r="D1962" s="109"/>
      <c r="X1962" s="111"/>
    </row>
    <row r="1963" spans="2:24" s="108" customFormat="1" x14ac:dyDescent="0.2">
      <c r="B1963" s="109"/>
      <c r="D1963" s="109"/>
      <c r="X1963" s="111"/>
    </row>
    <row r="1964" spans="2:24" s="108" customFormat="1" x14ac:dyDescent="0.2">
      <c r="B1964" s="109"/>
      <c r="D1964" s="109"/>
      <c r="X1964" s="111"/>
    </row>
    <row r="1965" spans="2:24" s="108" customFormat="1" x14ac:dyDescent="0.2">
      <c r="B1965" s="109"/>
      <c r="D1965" s="109"/>
      <c r="X1965" s="111"/>
    </row>
    <row r="1966" spans="2:24" s="108" customFormat="1" x14ac:dyDescent="0.2">
      <c r="B1966" s="109"/>
      <c r="D1966" s="109"/>
      <c r="X1966" s="111"/>
    </row>
    <row r="1967" spans="2:24" s="108" customFormat="1" x14ac:dyDescent="0.2">
      <c r="B1967" s="109"/>
      <c r="D1967" s="109"/>
      <c r="X1967" s="111"/>
    </row>
    <row r="1968" spans="2:24" s="108" customFormat="1" x14ac:dyDescent="0.2">
      <c r="B1968" s="109"/>
      <c r="D1968" s="109"/>
      <c r="X1968" s="111"/>
    </row>
    <row r="1969" spans="2:24" s="108" customFormat="1" x14ac:dyDescent="0.2">
      <c r="B1969" s="109"/>
      <c r="D1969" s="109"/>
      <c r="X1969" s="111"/>
    </row>
    <row r="1970" spans="2:24" s="108" customFormat="1" x14ac:dyDescent="0.2">
      <c r="B1970" s="109"/>
      <c r="D1970" s="109"/>
      <c r="X1970" s="111"/>
    </row>
    <row r="1971" spans="2:24" s="108" customFormat="1" x14ac:dyDescent="0.2">
      <c r="B1971" s="109"/>
      <c r="D1971" s="109"/>
      <c r="X1971" s="111"/>
    </row>
    <row r="1972" spans="2:24" s="108" customFormat="1" x14ac:dyDescent="0.2">
      <c r="B1972" s="109"/>
      <c r="D1972" s="109"/>
      <c r="X1972" s="111"/>
    </row>
    <row r="1973" spans="2:24" s="108" customFormat="1" x14ac:dyDescent="0.2">
      <c r="B1973" s="109"/>
      <c r="D1973" s="109"/>
      <c r="X1973" s="111"/>
    </row>
    <row r="1974" spans="2:24" s="108" customFormat="1" x14ac:dyDescent="0.2">
      <c r="B1974" s="109"/>
      <c r="D1974" s="109"/>
      <c r="X1974" s="111"/>
    </row>
    <row r="1975" spans="2:24" s="108" customFormat="1" x14ac:dyDescent="0.2">
      <c r="B1975" s="109"/>
      <c r="D1975" s="109"/>
      <c r="X1975" s="111"/>
    </row>
    <row r="1976" spans="2:24" s="108" customFormat="1" x14ac:dyDescent="0.2">
      <c r="B1976" s="109"/>
      <c r="D1976" s="109"/>
      <c r="X1976" s="111"/>
    </row>
    <row r="1977" spans="2:24" s="108" customFormat="1" x14ac:dyDescent="0.2">
      <c r="B1977" s="109"/>
      <c r="D1977" s="109"/>
      <c r="X1977" s="111"/>
    </row>
    <row r="1978" spans="2:24" s="108" customFormat="1" x14ac:dyDescent="0.2">
      <c r="B1978" s="109"/>
      <c r="D1978" s="109"/>
      <c r="X1978" s="111"/>
    </row>
    <row r="1979" spans="2:24" s="108" customFormat="1" x14ac:dyDescent="0.2">
      <c r="B1979" s="109"/>
      <c r="D1979" s="109"/>
      <c r="X1979" s="111"/>
    </row>
    <row r="1980" spans="2:24" s="108" customFormat="1" x14ac:dyDescent="0.2">
      <c r="B1980" s="109"/>
      <c r="D1980" s="109"/>
      <c r="X1980" s="111"/>
    </row>
    <row r="1981" spans="2:24" s="108" customFormat="1" x14ac:dyDescent="0.2">
      <c r="B1981" s="109"/>
      <c r="D1981" s="109"/>
      <c r="X1981" s="111"/>
    </row>
    <row r="1982" spans="2:24" s="108" customFormat="1" x14ac:dyDescent="0.2">
      <c r="B1982" s="109"/>
      <c r="D1982" s="109"/>
      <c r="X1982" s="111"/>
    </row>
    <row r="1983" spans="2:24" s="108" customFormat="1" x14ac:dyDescent="0.2">
      <c r="B1983" s="109"/>
      <c r="D1983" s="109"/>
      <c r="X1983" s="111"/>
    </row>
    <row r="1984" spans="2:24" s="108" customFormat="1" x14ac:dyDescent="0.2">
      <c r="B1984" s="109"/>
      <c r="D1984" s="109"/>
      <c r="X1984" s="111"/>
    </row>
    <row r="1985" spans="2:24" s="108" customFormat="1" x14ac:dyDescent="0.2">
      <c r="B1985" s="109"/>
      <c r="D1985" s="109"/>
      <c r="X1985" s="111"/>
    </row>
    <row r="1986" spans="2:24" s="108" customFormat="1" x14ac:dyDescent="0.2">
      <c r="B1986" s="109"/>
      <c r="D1986" s="109"/>
      <c r="X1986" s="111"/>
    </row>
    <row r="1987" spans="2:24" s="108" customFormat="1" x14ac:dyDescent="0.2">
      <c r="B1987" s="109"/>
      <c r="D1987" s="109"/>
      <c r="X1987" s="111"/>
    </row>
    <row r="1988" spans="2:24" s="108" customFormat="1" x14ac:dyDescent="0.2">
      <c r="B1988" s="109"/>
      <c r="D1988" s="109"/>
      <c r="X1988" s="111"/>
    </row>
    <row r="1989" spans="2:24" s="108" customFormat="1" x14ac:dyDescent="0.2">
      <c r="B1989" s="109"/>
      <c r="D1989" s="109"/>
      <c r="X1989" s="111"/>
    </row>
    <row r="1990" spans="2:24" s="108" customFormat="1" x14ac:dyDescent="0.2">
      <c r="B1990" s="109"/>
      <c r="D1990" s="109"/>
      <c r="X1990" s="111"/>
    </row>
    <row r="1991" spans="2:24" s="108" customFormat="1" x14ac:dyDescent="0.2">
      <c r="B1991" s="109"/>
      <c r="D1991" s="109"/>
      <c r="X1991" s="111"/>
    </row>
    <row r="1992" spans="2:24" s="108" customFormat="1" x14ac:dyDescent="0.2">
      <c r="B1992" s="109"/>
      <c r="D1992" s="109"/>
      <c r="X1992" s="111"/>
    </row>
    <row r="1993" spans="2:24" s="108" customFormat="1" x14ac:dyDescent="0.2">
      <c r="B1993" s="109"/>
      <c r="D1993" s="109"/>
      <c r="X1993" s="111"/>
    </row>
    <row r="1994" spans="2:24" s="108" customFormat="1" x14ac:dyDescent="0.2">
      <c r="B1994" s="109"/>
      <c r="D1994" s="109"/>
      <c r="X1994" s="111"/>
    </row>
    <row r="1995" spans="2:24" s="108" customFormat="1" x14ac:dyDescent="0.2">
      <c r="B1995" s="109"/>
      <c r="D1995" s="109"/>
      <c r="X1995" s="111"/>
    </row>
    <row r="1996" spans="2:24" s="108" customFormat="1" x14ac:dyDescent="0.2">
      <c r="B1996" s="109"/>
      <c r="D1996" s="109"/>
      <c r="X1996" s="111"/>
    </row>
    <row r="1997" spans="2:24" s="108" customFormat="1" x14ac:dyDescent="0.2">
      <c r="B1997" s="109"/>
      <c r="D1997" s="109"/>
      <c r="X1997" s="111"/>
    </row>
    <row r="1998" spans="2:24" s="108" customFormat="1" x14ac:dyDescent="0.2">
      <c r="B1998" s="109"/>
      <c r="D1998" s="109"/>
      <c r="X1998" s="111"/>
    </row>
    <row r="1999" spans="2:24" s="108" customFormat="1" x14ac:dyDescent="0.2">
      <c r="B1999" s="109"/>
      <c r="D1999" s="109"/>
      <c r="X1999" s="111"/>
    </row>
    <row r="2000" spans="2:24" s="108" customFormat="1" x14ac:dyDescent="0.2">
      <c r="B2000" s="109"/>
      <c r="D2000" s="109"/>
      <c r="X2000" s="111"/>
    </row>
    <row r="2001" spans="2:24" s="108" customFormat="1" x14ac:dyDescent="0.2">
      <c r="B2001" s="109"/>
      <c r="D2001" s="109"/>
      <c r="X2001" s="111"/>
    </row>
    <row r="2002" spans="2:24" s="108" customFormat="1" x14ac:dyDescent="0.2">
      <c r="B2002" s="109"/>
      <c r="D2002" s="109"/>
      <c r="X2002" s="111"/>
    </row>
    <row r="2003" spans="2:24" s="108" customFormat="1" x14ac:dyDescent="0.2">
      <c r="B2003" s="109"/>
      <c r="D2003" s="109"/>
      <c r="X2003" s="111"/>
    </row>
    <row r="2004" spans="2:24" s="108" customFormat="1" x14ac:dyDescent="0.2">
      <c r="B2004" s="109"/>
      <c r="D2004" s="109"/>
      <c r="X2004" s="111"/>
    </row>
    <row r="2005" spans="2:24" s="108" customFormat="1" x14ac:dyDescent="0.2">
      <c r="B2005" s="109"/>
      <c r="D2005" s="109"/>
      <c r="X2005" s="111"/>
    </row>
    <row r="2006" spans="2:24" s="108" customFormat="1" x14ac:dyDescent="0.2">
      <c r="B2006" s="109"/>
      <c r="D2006" s="109"/>
      <c r="X2006" s="111"/>
    </row>
    <row r="2007" spans="2:24" s="108" customFormat="1" x14ac:dyDescent="0.2">
      <c r="B2007" s="109"/>
      <c r="D2007" s="109"/>
      <c r="X2007" s="111"/>
    </row>
    <row r="2008" spans="2:24" s="108" customFormat="1" x14ac:dyDescent="0.2">
      <c r="B2008" s="109"/>
      <c r="D2008" s="109"/>
      <c r="X2008" s="111"/>
    </row>
    <row r="2009" spans="2:24" s="108" customFormat="1" x14ac:dyDescent="0.2">
      <c r="B2009" s="109"/>
      <c r="D2009" s="109"/>
      <c r="X2009" s="111"/>
    </row>
    <row r="2010" spans="2:24" s="108" customFormat="1" x14ac:dyDescent="0.2">
      <c r="B2010" s="109"/>
      <c r="D2010" s="109"/>
      <c r="X2010" s="111"/>
    </row>
    <row r="2011" spans="2:24" s="108" customFormat="1" x14ac:dyDescent="0.2">
      <c r="B2011" s="109"/>
      <c r="D2011" s="109"/>
      <c r="X2011" s="111"/>
    </row>
    <row r="2012" spans="2:24" s="108" customFormat="1" x14ac:dyDescent="0.2">
      <c r="B2012" s="109"/>
      <c r="D2012" s="109"/>
      <c r="X2012" s="111"/>
    </row>
    <row r="2013" spans="2:24" s="108" customFormat="1" x14ac:dyDescent="0.2">
      <c r="B2013" s="109"/>
      <c r="D2013" s="109"/>
      <c r="X2013" s="111"/>
    </row>
    <row r="2014" spans="2:24" s="108" customFormat="1" x14ac:dyDescent="0.2">
      <c r="B2014" s="109"/>
      <c r="D2014" s="109"/>
      <c r="X2014" s="111"/>
    </row>
    <row r="2015" spans="2:24" s="108" customFormat="1" x14ac:dyDescent="0.2">
      <c r="B2015" s="109"/>
      <c r="D2015" s="109"/>
      <c r="X2015" s="111"/>
    </row>
    <row r="2016" spans="2:24" s="108" customFormat="1" x14ac:dyDescent="0.2">
      <c r="B2016" s="109"/>
      <c r="D2016" s="109"/>
      <c r="X2016" s="111"/>
    </row>
    <row r="2017" spans="2:24" s="108" customFormat="1" x14ac:dyDescent="0.2">
      <c r="B2017" s="109"/>
      <c r="D2017" s="109"/>
      <c r="X2017" s="111"/>
    </row>
    <row r="2018" spans="2:24" s="108" customFormat="1" x14ac:dyDescent="0.2">
      <c r="B2018" s="109"/>
      <c r="D2018" s="109"/>
      <c r="X2018" s="111"/>
    </row>
    <row r="2019" spans="2:24" s="108" customFormat="1" x14ac:dyDescent="0.2">
      <c r="B2019" s="109"/>
      <c r="D2019" s="109"/>
      <c r="X2019" s="111"/>
    </row>
    <row r="2020" spans="2:24" s="108" customFormat="1" x14ac:dyDescent="0.2">
      <c r="B2020" s="109"/>
      <c r="D2020" s="109"/>
      <c r="X2020" s="111"/>
    </row>
    <row r="2021" spans="2:24" s="108" customFormat="1" x14ac:dyDescent="0.2">
      <c r="B2021" s="109"/>
      <c r="D2021" s="109"/>
      <c r="X2021" s="111"/>
    </row>
    <row r="2022" spans="2:24" s="108" customFormat="1" x14ac:dyDescent="0.2">
      <c r="B2022" s="109"/>
      <c r="D2022" s="109"/>
      <c r="X2022" s="111"/>
    </row>
    <row r="2023" spans="2:24" s="108" customFormat="1" x14ac:dyDescent="0.2">
      <c r="B2023" s="109"/>
      <c r="D2023" s="109"/>
      <c r="X2023" s="111"/>
    </row>
    <row r="2024" spans="2:24" s="108" customFormat="1" x14ac:dyDescent="0.2">
      <c r="B2024" s="109"/>
      <c r="D2024" s="109"/>
      <c r="X2024" s="111"/>
    </row>
    <row r="2025" spans="2:24" s="108" customFormat="1" x14ac:dyDescent="0.2">
      <c r="B2025" s="109"/>
      <c r="D2025" s="109"/>
      <c r="X2025" s="111"/>
    </row>
    <row r="2026" spans="2:24" s="108" customFormat="1" x14ac:dyDescent="0.2">
      <c r="B2026" s="109"/>
      <c r="D2026" s="109"/>
      <c r="X2026" s="111"/>
    </row>
    <row r="2027" spans="2:24" s="108" customFormat="1" x14ac:dyDescent="0.2">
      <c r="B2027" s="109"/>
      <c r="D2027" s="109"/>
      <c r="X2027" s="111"/>
    </row>
    <row r="2028" spans="2:24" s="108" customFormat="1" x14ac:dyDescent="0.2">
      <c r="B2028" s="109"/>
      <c r="D2028" s="109"/>
      <c r="X2028" s="111"/>
    </row>
    <row r="2029" spans="2:24" s="108" customFormat="1" x14ac:dyDescent="0.2">
      <c r="B2029" s="109"/>
      <c r="D2029" s="109"/>
      <c r="X2029" s="111"/>
    </row>
    <row r="2030" spans="2:24" s="108" customFormat="1" x14ac:dyDescent="0.2">
      <c r="B2030" s="109"/>
      <c r="D2030" s="109"/>
      <c r="X2030" s="111"/>
    </row>
    <row r="2031" spans="2:24" s="108" customFormat="1" x14ac:dyDescent="0.2">
      <c r="B2031" s="109"/>
      <c r="D2031" s="109"/>
      <c r="X2031" s="111"/>
    </row>
    <row r="2032" spans="2:24" s="108" customFormat="1" x14ac:dyDescent="0.2">
      <c r="B2032" s="109"/>
      <c r="D2032" s="109"/>
      <c r="X2032" s="111"/>
    </row>
    <row r="2033" spans="2:24" s="108" customFormat="1" x14ac:dyDescent="0.2">
      <c r="B2033" s="109"/>
      <c r="D2033" s="109"/>
      <c r="X2033" s="111"/>
    </row>
    <row r="2034" spans="2:24" s="108" customFormat="1" x14ac:dyDescent="0.2">
      <c r="B2034" s="109"/>
      <c r="D2034" s="109"/>
      <c r="X2034" s="111"/>
    </row>
    <row r="2035" spans="2:24" s="108" customFormat="1" x14ac:dyDescent="0.2">
      <c r="B2035" s="109"/>
      <c r="D2035" s="109"/>
      <c r="X2035" s="111"/>
    </row>
    <row r="2036" spans="2:24" s="108" customFormat="1" x14ac:dyDescent="0.2">
      <c r="B2036" s="109"/>
      <c r="D2036" s="109"/>
      <c r="X2036" s="111"/>
    </row>
    <row r="2037" spans="2:24" s="108" customFormat="1" x14ac:dyDescent="0.2">
      <c r="B2037" s="109"/>
      <c r="D2037" s="109"/>
      <c r="X2037" s="111"/>
    </row>
    <row r="2038" spans="2:24" s="108" customFormat="1" x14ac:dyDescent="0.2">
      <c r="B2038" s="109"/>
      <c r="D2038" s="109"/>
      <c r="X2038" s="111"/>
    </row>
    <row r="2039" spans="2:24" s="108" customFormat="1" x14ac:dyDescent="0.2">
      <c r="B2039" s="109"/>
      <c r="D2039" s="109"/>
      <c r="X2039" s="111"/>
    </row>
    <row r="2040" spans="2:24" s="108" customFormat="1" x14ac:dyDescent="0.2">
      <c r="B2040" s="109"/>
      <c r="D2040" s="109"/>
      <c r="X2040" s="111"/>
    </row>
    <row r="2041" spans="2:24" s="108" customFormat="1" x14ac:dyDescent="0.2">
      <c r="B2041" s="109"/>
      <c r="D2041" s="109"/>
      <c r="X2041" s="111"/>
    </row>
    <row r="2042" spans="2:24" s="108" customFormat="1" x14ac:dyDescent="0.2">
      <c r="B2042" s="109"/>
      <c r="D2042" s="109"/>
      <c r="X2042" s="111"/>
    </row>
    <row r="2043" spans="2:24" s="108" customFormat="1" x14ac:dyDescent="0.2">
      <c r="B2043" s="109"/>
      <c r="D2043" s="109"/>
      <c r="X2043" s="111"/>
    </row>
    <row r="2044" spans="2:24" s="108" customFormat="1" x14ac:dyDescent="0.2">
      <c r="B2044" s="109"/>
      <c r="D2044" s="109"/>
      <c r="X2044" s="111"/>
    </row>
    <row r="2045" spans="2:24" s="108" customFormat="1" x14ac:dyDescent="0.2">
      <c r="B2045" s="109"/>
      <c r="D2045" s="109"/>
      <c r="X2045" s="111"/>
    </row>
    <row r="2046" spans="2:24" s="108" customFormat="1" x14ac:dyDescent="0.2">
      <c r="B2046" s="109"/>
      <c r="D2046" s="109"/>
      <c r="X2046" s="111"/>
    </row>
    <row r="2047" spans="2:24" s="108" customFormat="1" x14ac:dyDescent="0.2">
      <c r="B2047" s="109"/>
      <c r="D2047" s="109"/>
      <c r="X2047" s="111"/>
    </row>
    <row r="2048" spans="2:24" s="108" customFormat="1" x14ac:dyDescent="0.2">
      <c r="B2048" s="109"/>
      <c r="D2048" s="109"/>
      <c r="X2048" s="111"/>
    </row>
    <row r="2049" spans="2:24" s="108" customFormat="1" x14ac:dyDescent="0.2">
      <c r="B2049" s="109"/>
      <c r="D2049" s="109"/>
      <c r="X2049" s="111"/>
    </row>
    <row r="2050" spans="2:24" s="108" customFormat="1" x14ac:dyDescent="0.2">
      <c r="B2050" s="109"/>
      <c r="D2050" s="109"/>
      <c r="X2050" s="111"/>
    </row>
    <row r="2051" spans="2:24" s="108" customFormat="1" x14ac:dyDescent="0.2">
      <c r="B2051" s="109"/>
      <c r="D2051" s="109"/>
      <c r="X2051" s="111"/>
    </row>
    <row r="2052" spans="2:24" s="108" customFormat="1" x14ac:dyDescent="0.2">
      <c r="B2052" s="109"/>
      <c r="D2052" s="109"/>
      <c r="X2052" s="111"/>
    </row>
    <row r="2053" spans="2:24" s="108" customFormat="1" x14ac:dyDescent="0.2">
      <c r="B2053" s="109"/>
      <c r="D2053" s="109"/>
      <c r="X2053" s="111"/>
    </row>
    <row r="2054" spans="2:24" s="108" customFormat="1" x14ac:dyDescent="0.2">
      <c r="B2054" s="109"/>
      <c r="D2054" s="109"/>
      <c r="X2054" s="111"/>
    </row>
    <row r="2055" spans="2:24" s="108" customFormat="1" x14ac:dyDescent="0.2">
      <c r="B2055" s="109"/>
      <c r="D2055" s="109"/>
      <c r="X2055" s="111"/>
    </row>
    <row r="2056" spans="2:24" s="108" customFormat="1" x14ac:dyDescent="0.2">
      <c r="B2056" s="109"/>
      <c r="D2056" s="109"/>
      <c r="X2056" s="111"/>
    </row>
    <row r="2057" spans="2:24" s="108" customFormat="1" x14ac:dyDescent="0.2">
      <c r="B2057" s="109"/>
      <c r="D2057" s="109"/>
      <c r="X2057" s="111"/>
    </row>
    <row r="2058" spans="2:24" s="108" customFormat="1" x14ac:dyDescent="0.2">
      <c r="B2058" s="109"/>
      <c r="D2058" s="109"/>
      <c r="X2058" s="111"/>
    </row>
    <row r="2059" spans="2:24" s="108" customFormat="1" x14ac:dyDescent="0.2">
      <c r="B2059" s="109"/>
      <c r="D2059" s="109"/>
      <c r="X2059" s="111"/>
    </row>
    <row r="2060" spans="2:24" s="108" customFormat="1" x14ac:dyDescent="0.2">
      <c r="B2060" s="109"/>
      <c r="D2060" s="109"/>
      <c r="X2060" s="111"/>
    </row>
    <row r="2061" spans="2:24" s="108" customFormat="1" x14ac:dyDescent="0.2">
      <c r="B2061" s="109"/>
      <c r="D2061" s="109"/>
      <c r="X2061" s="111"/>
    </row>
    <row r="2062" spans="2:24" s="108" customFormat="1" x14ac:dyDescent="0.2">
      <c r="B2062" s="109"/>
      <c r="D2062" s="109"/>
      <c r="X2062" s="111"/>
    </row>
    <row r="2063" spans="2:24" s="108" customFormat="1" x14ac:dyDescent="0.2">
      <c r="B2063" s="109"/>
      <c r="D2063" s="109"/>
      <c r="X2063" s="111"/>
    </row>
    <row r="2064" spans="2:24" s="108" customFormat="1" x14ac:dyDescent="0.2">
      <c r="B2064" s="109"/>
      <c r="D2064" s="109"/>
      <c r="X2064" s="111"/>
    </row>
    <row r="2065" spans="2:24" s="108" customFormat="1" x14ac:dyDescent="0.2">
      <c r="B2065" s="109"/>
      <c r="D2065" s="109"/>
      <c r="X2065" s="111"/>
    </row>
    <row r="2066" spans="2:24" s="108" customFormat="1" x14ac:dyDescent="0.2">
      <c r="B2066" s="109"/>
      <c r="D2066" s="109"/>
      <c r="X2066" s="111"/>
    </row>
    <row r="2067" spans="2:24" s="108" customFormat="1" x14ac:dyDescent="0.2">
      <c r="B2067" s="109"/>
      <c r="D2067" s="109"/>
      <c r="X2067" s="111"/>
    </row>
    <row r="2068" spans="2:24" s="108" customFormat="1" x14ac:dyDescent="0.2">
      <c r="B2068" s="109"/>
      <c r="D2068" s="109"/>
      <c r="X2068" s="111"/>
    </row>
    <row r="2069" spans="2:24" s="108" customFormat="1" x14ac:dyDescent="0.2">
      <c r="B2069" s="109"/>
      <c r="D2069" s="109"/>
      <c r="X2069" s="111"/>
    </row>
    <row r="2070" spans="2:24" s="108" customFormat="1" x14ac:dyDescent="0.2">
      <c r="B2070" s="109"/>
      <c r="D2070" s="109"/>
      <c r="X2070" s="111"/>
    </row>
    <row r="2071" spans="2:24" s="108" customFormat="1" x14ac:dyDescent="0.2">
      <c r="B2071" s="109"/>
      <c r="D2071" s="109"/>
      <c r="X2071" s="111"/>
    </row>
    <row r="2072" spans="2:24" s="108" customFormat="1" x14ac:dyDescent="0.2">
      <c r="B2072" s="109"/>
      <c r="D2072" s="109"/>
      <c r="X2072" s="111"/>
    </row>
    <row r="2073" spans="2:24" s="108" customFormat="1" x14ac:dyDescent="0.2">
      <c r="B2073" s="109"/>
      <c r="D2073" s="109"/>
      <c r="X2073" s="111"/>
    </row>
    <row r="2074" spans="2:24" s="108" customFormat="1" x14ac:dyDescent="0.2">
      <c r="B2074" s="109"/>
      <c r="D2074" s="109"/>
      <c r="X2074" s="111"/>
    </row>
    <row r="2075" spans="2:24" s="108" customFormat="1" x14ac:dyDescent="0.2">
      <c r="B2075" s="109"/>
      <c r="D2075" s="109"/>
      <c r="X2075" s="111"/>
    </row>
    <row r="2076" spans="2:24" s="108" customFormat="1" x14ac:dyDescent="0.2">
      <c r="B2076" s="109"/>
      <c r="D2076" s="109"/>
      <c r="X2076" s="111"/>
    </row>
    <row r="2077" spans="2:24" s="108" customFormat="1" x14ac:dyDescent="0.2">
      <c r="B2077" s="109"/>
      <c r="D2077" s="109"/>
      <c r="X2077" s="111"/>
    </row>
    <row r="2078" spans="2:24" s="108" customFormat="1" x14ac:dyDescent="0.2">
      <c r="B2078" s="109"/>
      <c r="D2078" s="109"/>
      <c r="X2078" s="111"/>
    </row>
    <row r="2079" spans="2:24" s="108" customFormat="1" x14ac:dyDescent="0.2">
      <c r="B2079" s="109"/>
      <c r="D2079" s="109"/>
      <c r="X2079" s="111"/>
    </row>
    <row r="2080" spans="2:24" s="108" customFormat="1" x14ac:dyDescent="0.2">
      <c r="B2080" s="109"/>
      <c r="D2080" s="109"/>
      <c r="X2080" s="111"/>
    </row>
    <row r="2081" spans="2:24" s="108" customFormat="1" x14ac:dyDescent="0.2">
      <c r="B2081" s="109"/>
      <c r="D2081" s="109"/>
      <c r="X2081" s="111"/>
    </row>
    <row r="2082" spans="2:24" s="108" customFormat="1" x14ac:dyDescent="0.2">
      <c r="B2082" s="109"/>
      <c r="D2082" s="109"/>
      <c r="X2082" s="111"/>
    </row>
    <row r="2083" spans="2:24" s="108" customFormat="1" x14ac:dyDescent="0.2">
      <c r="B2083" s="109"/>
      <c r="D2083" s="109"/>
      <c r="X2083" s="111"/>
    </row>
    <row r="2084" spans="2:24" s="108" customFormat="1" x14ac:dyDescent="0.2">
      <c r="B2084" s="109"/>
      <c r="D2084" s="109"/>
      <c r="X2084" s="111"/>
    </row>
    <row r="2085" spans="2:24" s="108" customFormat="1" x14ac:dyDescent="0.2">
      <c r="B2085" s="109"/>
      <c r="D2085" s="109"/>
      <c r="X2085" s="111"/>
    </row>
    <row r="2086" spans="2:24" s="108" customFormat="1" x14ac:dyDescent="0.2">
      <c r="B2086" s="109"/>
      <c r="D2086" s="109"/>
      <c r="X2086" s="111"/>
    </row>
    <row r="2087" spans="2:24" s="108" customFormat="1" x14ac:dyDescent="0.2">
      <c r="B2087" s="109"/>
      <c r="D2087" s="109"/>
      <c r="X2087" s="111"/>
    </row>
    <row r="2088" spans="2:24" s="108" customFormat="1" x14ac:dyDescent="0.2">
      <c r="B2088" s="109"/>
      <c r="D2088" s="109"/>
      <c r="X2088" s="111"/>
    </row>
    <row r="2089" spans="2:24" s="108" customFormat="1" x14ac:dyDescent="0.2">
      <c r="B2089" s="109"/>
      <c r="D2089" s="109"/>
      <c r="X2089" s="111"/>
    </row>
    <row r="2090" spans="2:24" s="108" customFormat="1" x14ac:dyDescent="0.2">
      <c r="B2090" s="109"/>
      <c r="D2090" s="109"/>
      <c r="X2090" s="111"/>
    </row>
    <row r="2091" spans="2:24" s="108" customFormat="1" x14ac:dyDescent="0.2">
      <c r="B2091" s="109"/>
      <c r="D2091" s="109"/>
      <c r="X2091" s="111"/>
    </row>
    <row r="2092" spans="2:24" s="108" customFormat="1" x14ac:dyDescent="0.2">
      <c r="B2092" s="109"/>
      <c r="D2092" s="109"/>
      <c r="X2092" s="111"/>
    </row>
    <row r="2093" spans="2:24" s="108" customFormat="1" x14ac:dyDescent="0.2">
      <c r="B2093" s="109"/>
      <c r="D2093" s="109"/>
      <c r="X2093" s="111"/>
    </row>
    <row r="2094" spans="2:24" s="108" customFormat="1" x14ac:dyDescent="0.2">
      <c r="B2094" s="109"/>
      <c r="D2094" s="109"/>
      <c r="X2094" s="111"/>
    </row>
    <row r="2095" spans="2:24" s="108" customFormat="1" x14ac:dyDescent="0.2">
      <c r="B2095" s="109"/>
      <c r="D2095" s="109"/>
      <c r="X2095" s="111"/>
    </row>
    <row r="2096" spans="2:24" s="108" customFormat="1" x14ac:dyDescent="0.2">
      <c r="B2096" s="109"/>
      <c r="D2096" s="109"/>
      <c r="X2096" s="111"/>
    </row>
    <row r="2097" spans="2:24" s="108" customFormat="1" x14ac:dyDescent="0.2">
      <c r="B2097" s="109"/>
      <c r="D2097" s="109"/>
      <c r="X2097" s="111"/>
    </row>
    <row r="2098" spans="2:24" s="108" customFormat="1" x14ac:dyDescent="0.2">
      <c r="B2098" s="109"/>
      <c r="D2098" s="109"/>
      <c r="X2098" s="111"/>
    </row>
    <row r="2099" spans="2:24" s="108" customFormat="1" x14ac:dyDescent="0.2">
      <c r="B2099" s="109"/>
      <c r="D2099" s="109"/>
      <c r="X2099" s="111"/>
    </row>
    <row r="2100" spans="2:24" s="108" customFormat="1" x14ac:dyDescent="0.2">
      <c r="B2100" s="109"/>
      <c r="D2100" s="109"/>
      <c r="X2100" s="111"/>
    </row>
    <row r="2101" spans="2:24" s="108" customFormat="1" x14ac:dyDescent="0.2">
      <c r="B2101" s="109"/>
      <c r="D2101" s="109"/>
      <c r="X2101" s="111"/>
    </row>
    <row r="2102" spans="2:24" s="108" customFormat="1" x14ac:dyDescent="0.2">
      <c r="B2102" s="109"/>
      <c r="D2102" s="109"/>
      <c r="X2102" s="111"/>
    </row>
    <row r="2103" spans="2:24" s="108" customFormat="1" x14ac:dyDescent="0.2">
      <c r="B2103" s="109"/>
      <c r="D2103" s="109"/>
      <c r="X2103" s="111"/>
    </row>
    <row r="2104" spans="2:24" s="108" customFormat="1" x14ac:dyDescent="0.2">
      <c r="B2104" s="109"/>
      <c r="D2104" s="109"/>
      <c r="X2104" s="111"/>
    </row>
    <row r="2105" spans="2:24" s="108" customFormat="1" x14ac:dyDescent="0.2">
      <c r="B2105" s="109"/>
      <c r="D2105" s="109"/>
      <c r="X2105" s="111"/>
    </row>
    <row r="2106" spans="2:24" s="108" customFormat="1" x14ac:dyDescent="0.2">
      <c r="B2106" s="109"/>
      <c r="D2106" s="109"/>
      <c r="X2106" s="111"/>
    </row>
    <row r="2107" spans="2:24" s="108" customFormat="1" x14ac:dyDescent="0.2">
      <c r="B2107" s="109"/>
      <c r="D2107" s="109"/>
      <c r="X2107" s="111"/>
    </row>
    <row r="2108" spans="2:24" s="108" customFormat="1" x14ac:dyDescent="0.2">
      <c r="B2108" s="109"/>
      <c r="D2108" s="109"/>
      <c r="X2108" s="111"/>
    </row>
    <row r="2109" spans="2:24" s="108" customFormat="1" x14ac:dyDescent="0.2">
      <c r="B2109" s="109"/>
      <c r="D2109" s="109"/>
      <c r="X2109" s="111"/>
    </row>
    <row r="2110" spans="2:24" s="108" customFormat="1" x14ac:dyDescent="0.2">
      <c r="B2110" s="109"/>
      <c r="D2110" s="109"/>
      <c r="X2110" s="111"/>
    </row>
    <row r="2111" spans="2:24" s="108" customFormat="1" x14ac:dyDescent="0.2">
      <c r="B2111" s="109"/>
      <c r="D2111" s="109"/>
      <c r="X2111" s="111"/>
    </row>
    <row r="2112" spans="2:24" s="108" customFormat="1" x14ac:dyDescent="0.2">
      <c r="B2112" s="109"/>
      <c r="D2112" s="109"/>
      <c r="X2112" s="111"/>
    </row>
    <row r="2113" spans="2:24" s="108" customFormat="1" x14ac:dyDescent="0.2">
      <c r="B2113" s="109"/>
      <c r="D2113" s="109"/>
      <c r="X2113" s="111"/>
    </row>
    <row r="2114" spans="2:24" s="108" customFormat="1" x14ac:dyDescent="0.2">
      <c r="B2114" s="109"/>
      <c r="D2114" s="109"/>
      <c r="X2114" s="111"/>
    </row>
    <row r="2115" spans="2:24" s="108" customFormat="1" x14ac:dyDescent="0.2">
      <c r="B2115" s="109"/>
      <c r="D2115" s="109"/>
      <c r="X2115" s="111"/>
    </row>
    <row r="2116" spans="2:24" s="108" customFormat="1" x14ac:dyDescent="0.2">
      <c r="B2116" s="109"/>
      <c r="D2116" s="109"/>
      <c r="X2116" s="111"/>
    </row>
    <row r="2117" spans="2:24" s="108" customFormat="1" x14ac:dyDescent="0.2">
      <c r="B2117" s="109"/>
      <c r="D2117" s="109"/>
      <c r="X2117" s="111"/>
    </row>
    <row r="2118" spans="2:24" s="108" customFormat="1" x14ac:dyDescent="0.2">
      <c r="B2118" s="109"/>
      <c r="D2118" s="109"/>
      <c r="X2118" s="111"/>
    </row>
    <row r="2119" spans="2:24" s="108" customFormat="1" x14ac:dyDescent="0.2">
      <c r="B2119" s="109"/>
      <c r="D2119" s="109"/>
      <c r="X2119" s="111"/>
    </row>
    <row r="2120" spans="2:24" s="108" customFormat="1" x14ac:dyDescent="0.2">
      <c r="B2120" s="109"/>
      <c r="D2120" s="109"/>
      <c r="X2120" s="111"/>
    </row>
    <row r="2121" spans="2:24" s="108" customFormat="1" x14ac:dyDescent="0.2">
      <c r="B2121" s="109"/>
      <c r="D2121" s="109"/>
      <c r="X2121" s="111"/>
    </row>
    <row r="2122" spans="2:24" s="108" customFormat="1" x14ac:dyDescent="0.2">
      <c r="B2122" s="109"/>
      <c r="D2122" s="109"/>
      <c r="X2122" s="111"/>
    </row>
    <row r="2123" spans="2:24" s="108" customFormat="1" x14ac:dyDescent="0.2">
      <c r="B2123" s="109"/>
      <c r="D2123" s="109"/>
      <c r="X2123" s="111"/>
    </row>
    <row r="2124" spans="2:24" s="108" customFormat="1" x14ac:dyDescent="0.2">
      <c r="B2124" s="109"/>
      <c r="D2124" s="109"/>
      <c r="X2124" s="111"/>
    </row>
    <row r="2125" spans="2:24" s="108" customFormat="1" x14ac:dyDescent="0.2">
      <c r="B2125" s="109"/>
      <c r="D2125" s="109"/>
      <c r="X2125" s="111"/>
    </row>
    <row r="2126" spans="2:24" s="108" customFormat="1" x14ac:dyDescent="0.2">
      <c r="B2126" s="109"/>
      <c r="D2126" s="109"/>
      <c r="X2126" s="111"/>
    </row>
    <row r="2127" spans="2:24" s="108" customFormat="1" x14ac:dyDescent="0.2">
      <c r="B2127" s="109"/>
      <c r="D2127" s="109"/>
      <c r="X2127" s="111"/>
    </row>
    <row r="2128" spans="2:24" s="108" customFormat="1" x14ac:dyDescent="0.2">
      <c r="B2128" s="109"/>
      <c r="D2128" s="109"/>
      <c r="X2128" s="111"/>
    </row>
    <row r="2129" spans="2:24" s="108" customFormat="1" x14ac:dyDescent="0.2">
      <c r="B2129" s="109"/>
      <c r="D2129" s="109"/>
      <c r="X2129" s="111"/>
    </row>
    <row r="2130" spans="2:24" s="108" customFormat="1" x14ac:dyDescent="0.2">
      <c r="B2130" s="109"/>
      <c r="D2130" s="109"/>
      <c r="X2130" s="111"/>
    </row>
    <row r="2131" spans="2:24" s="108" customFormat="1" x14ac:dyDescent="0.2">
      <c r="B2131" s="109"/>
      <c r="D2131" s="109"/>
      <c r="X2131" s="111"/>
    </row>
    <row r="2132" spans="2:24" s="108" customFormat="1" x14ac:dyDescent="0.2">
      <c r="B2132" s="109"/>
      <c r="D2132" s="109"/>
      <c r="X2132" s="111"/>
    </row>
    <row r="2133" spans="2:24" s="108" customFormat="1" x14ac:dyDescent="0.2">
      <c r="B2133" s="109"/>
      <c r="D2133" s="109"/>
      <c r="X2133" s="111"/>
    </row>
    <row r="2134" spans="2:24" s="108" customFormat="1" x14ac:dyDescent="0.2">
      <c r="B2134" s="109"/>
      <c r="D2134" s="109"/>
      <c r="X2134" s="111"/>
    </row>
    <row r="2135" spans="2:24" s="108" customFormat="1" x14ac:dyDescent="0.2">
      <c r="B2135" s="109"/>
      <c r="D2135" s="109"/>
      <c r="X2135" s="111"/>
    </row>
    <row r="2136" spans="2:24" s="108" customFormat="1" x14ac:dyDescent="0.2">
      <c r="B2136" s="109"/>
      <c r="D2136" s="109"/>
      <c r="X2136" s="111"/>
    </row>
    <row r="2137" spans="2:24" s="108" customFormat="1" x14ac:dyDescent="0.2">
      <c r="B2137" s="109"/>
      <c r="D2137" s="109"/>
      <c r="X2137" s="111"/>
    </row>
    <row r="2138" spans="2:24" s="108" customFormat="1" x14ac:dyDescent="0.2">
      <c r="B2138" s="109"/>
      <c r="D2138" s="109"/>
      <c r="X2138" s="111"/>
    </row>
    <row r="2139" spans="2:24" s="108" customFormat="1" x14ac:dyDescent="0.2">
      <c r="B2139" s="109"/>
      <c r="D2139" s="109"/>
      <c r="X2139" s="111"/>
    </row>
    <row r="2140" spans="2:24" s="108" customFormat="1" x14ac:dyDescent="0.2">
      <c r="B2140" s="109"/>
      <c r="D2140" s="109"/>
      <c r="X2140" s="111"/>
    </row>
    <row r="2141" spans="2:24" s="108" customFormat="1" x14ac:dyDescent="0.2">
      <c r="B2141" s="109"/>
      <c r="D2141" s="109"/>
      <c r="X2141" s="111"/>
    </row>
    <row r="2142" spans="2:24" s="108" customFormat="1" x14ac:dyDescent="0.2">
      <c r="B2142" s="109"/>
      <c r="D2142" s="109"/>
      <c r="X2142" s="111"/>
    </row>
    <row r="2143" spans="2:24" s="108" customFormat="1" x14ac:dyDescent="0.2">
      <c r="B2143" s="109"/>
      <c r="D2143" s="109"/>
      <c r="X2143" s="111"/>
    </row>
    <row r="2144" spans="2:24" s="108" customFormat="1" x14ac:dyDescent="0.2">
      <c r="B2144" s="109"/>
      <c r="D2144" s="109"/>
      <c r="X2144" s="111"/>
    </row>
    <row r="2145" spans="2:24" s="108" customFormat="1" x14ac:dyDescent="0.2">
      <c r="B2145" s="109"/>
      <c r="D2145" s="109"/>
      <c r="X2145" s="111"/>
    </row>
    <row r="2146" spans="2:24" s="108" customFormat="1" x14ac:dyDescent="0.2">
      <c r="B2146" s="109"/>
      <c r="D2146" s="109"/>
      <c r="X2146" s="111"/>
    </row>
    <row r="2147" spans="2:24" s="108" customFormat="1" x14ac:dyDescent="0.2">
      <c r="B2147" s="109"/>
      <c r="D2147" s="109"/>
      <c r="X2147" s="111"/>
    </row>
    <row r="2148" spans="2:24" s="108" customFormat="1" x14ac:dyDescent="0.2">
      <c r="B2148" s="109"/>
      <c r="D2148" s="109"/>
      <c r="X2148" s="111"/>
    </row>
    <row r="2149" spans="2:24" s="108" customFormat="1" x14ac:dyDescent="0.2">
      <c r="B2149" s="109"/>
      <c r="D2149" s="109"/>
      <c r="X2149" s="111"/>
    </row>
    <row r="2150" spans="2:24" s="108" customFormat="1" x14ac:dyDescent="0.2">
      <c r="B2150" s="109"/>
      <c r="D2150" s="109"/>
      <c r="X2150" s="111"/>
    </row>
    <row r="2151" spans="2:24" s="108" customFormat="1" x14ac:dyDescent="0.2">
      <c r="B2151" s="109"/>
      <c r="D2151" s="109"/>
      <c r="X2151" s="111"/>
    </row>
    <row r="2152" spans="2:24" s="108" customFormat="1" x14ac:dyDescent="0.2">
      <c r="B2152" s="109"/>
      <c r="D2152" s="109"/>
      <c r="X2152" s="111"/>
    </row>
    <row r="2153" spans="2:24" s="108" customFormat="1" x14ac:dyDescent="0.2">
      <c r="B2153" s="109"/>
      <c r="D2153" s="109"/>
      <c r="X2153" s="111"/>
    </row>
    <row r="2154" spans="2:24" s="108" customFormat="1" x14ac:dyDescent="0.2">
      <c r="B2154" s="109"/>
      <c r="D2154" s="109"/>
      <c r="X2154" s="111"/>
    </row>
    <row r="2155" spans="2:24" s="108" customFormat="1" x14ac:dyDescent="0.2">
      <c r="B2155" s="109"/>
      <c r="D2155" s="109"/>
      <c r="X2155" s="111"/>
    </row>
    <row r="2156" spans="2:24" s="108" customFormat="1" x14ac:dyDescent="0.2">
      <c r="B2156" s="109"/>
      <c r="D2156" s="109"/>
      <c r="X2156" s="111"/>
    </row>
    <row r="2157" spans="2:24" s="108" customFormat="1" x14ac:dyDescent="0.2">
      <c r="B2157" s="109"/>
      <c r="D2157" s="109"/>
      <c r="X2157" s="111"/>
    </row>
    <row r="2158" spans="2:24" s="108" customFormat="1" x14ac:dyDescent="0.2">
      <c r="B2158" s="109"/>
      <c r="D2158" s="109"/>
      <c r="X2158" s="111"/>
    </row>
    <row r="2159" spans="2:24" s="108" customFormat="1" x14ac:dyDescent="0.2">
      <c r="B2159" s="109"/>
      <c r="D2159" s="109"/>
      <c r="X2159" s="111"/>
    </row>
    <row r="2160" spans="2:24" s="108" customFormat="1" x14ac:dyDescent="0.2">
      <c r="B2160" s="109"/>
      <c r="D2160" s="109"/>
      <c r="X2160" s="111"/>
    </row>
    <row r="2161" spans="2:24" s="108" customFormat="1" x14ac:dyDescent="0.2">
      <c r="B2161" s="109"/>
      <c r="D2161" s="109"/>
      <c r="X2161" s="111"/>
    </row>
    <row r="2162" spans="2:24" s="108" customFormat="1" x14ac:dyDescent="0.2">
      <c r="B2162" s="109"/>
      <c r="D2162" s="109"/>
      <c r="X2162" s="111"/>
    </row>
    <row r="2163" spans="2:24" s="108" customFormat="1" x14ac:dyDescent="0.2">
      <c r="B2163" s="109"/>
      <c r="D2163" s="109"/>
      <c r="X2163" s="111"/>
    </row>
    <row r="2164" spans="2:24" s="108" customFormat="1" x14ac:dyDescent="0.2">
      <c r="B2164" s="109"/>
      <c r="D2164" s="109"/>
      <c r="X2164" s="111"/>
    </row>
    <row r="2165" spans="2:24" s="108" customFormat="1" x14ac:dyDescent="0.2">
      <c r="B2165" s="109"/>
      <c r="D2165" s="109"/>
      <c r="X2165" s="111"/>
    </row>
    <row r="2166" spans="2:24" s="108" customFormat="1" x14ac:dyDescent="0.2">
      <c r="B2166" s="109"/>
      <c r="D2166" s="109"/>
      <c r="X2166" s="111"/>
    </row>
    <row r="2167" spans="2:24" s="108" customFormat="1" x14ac:dyDescent="0.2">
      <c r="B2167" s="109"/>
      <c r="D2167" s="109"/>
      <c r="X2167" s="111"/>
    </row>
    <row r="2168" spans="2:24" s="108" customFormat="1" x14ac:dyDescent="0.2">
      <c r="B2168" s="109"/>
      <c r="D2168" s="109"/>
      <c r="X2168" s="111"/>
    </row>
    <row r="2169" spans="2:24" s="108" customFormat="1" x14ac:dyDescent="0.2">
      <c r="B2169" s="109"/>
      <c r="D2169" s="109"/>
      <c r="X2169" s="111"/>
    </row>
    <row r="2170" spans="2:24" s="108" customFormat="1" x14ac:dyDescent="0.2">
      <c r="B2170" s="109"/>
      <c r="D2170" s="109"/>
      <c r="X2170" s="111"/>
    </row>
    <row r="2171" spans="2:24" s="108" customFormat="1" x14ac:dyDescent="0.2">
      <c r="B2171" s="109"/>
      <c r="D2171" s="109"/>
      <c r="X2171" s="111"/>
    </row>
    <row r="2172" spans="2:24" s="108" customFormat="1" x14ac:dyDescent="0.2">
      <c r="B2172" s="109"/>
      <c r="D2172" s="109"/>
      <c r="X2172" s="111"/>
    </row>
    <row r="2173" spans="2:24" s="108" customFormat="1" x14ac:dyDescent="0.2">
      <c r="B2173" s="109"/>
      <c r="D2173" s="109"/>
      <c r="X2173" s="111"/>
    </row>
    <row r="2174" spans="2:24" s="108" customFormat="1" x14ac:dyDescent="0.2">
      <c r="B2174" s="109"/>
      <c r="D2174" s="109"/>
      <c r="X2174" s="111"/>
    </row>
    <row r="2175" spans="2:24" s="108" customFormat="1" x14ac:dyDescent="0.2">
      <c r="B2175" s="109"/>
      <c r="D2175" s="109"/>
      <c r="X2175" s="111"/>
    </row>
    <row r="2176" spans="2:24" s="108" customFormat="1" x14ac:dyDescent="0.2">
      <c r="B2176" s="109"/>
      <c r="D2176" s="109"/>
      <c r="X2176" s="111"/>
    </row>
    <row r="2177" spans="2:24" s="108" customFormat="1" x14ac:dyDescent="0.2">
      <c r="B2177" s="109"/>
      <c r="D2177" s="109"/>
      <c r="X2177" s="111"/>
    </row>
    <row r="2178" spans="2:24" s="108" customFormat="1" x14ac:dyDescent="0.2">
      <c r="B2178" s="109"/>
      <c r="D2178" s="109"/>
      <c r="X2178" s="111"/>
    </row>
    <row r="2179" spans="2:24" s="108" customFormat="1" x14ac:dyDescent="0.2">
      <c r="B2179" s="109"/>
      <c r="D2179" s="109"/>
      <c r="X2179" s="111"/>
    </row>
    <row r="2180" spans="2:24" s="108" customFormat="1" x14ac:dyDescent="0.2">
      <c r="B2180" s="109"/>
      <c r="D2180" s="109"/>
      <c r="X2180" s="111"/>
    </row>
    <row r="2181" spans="2:24" s="108" customFormat="1" x14ac:dyDescent="0.2">
      <c r="B2181" s="109"/>
      <c r="D2181" s="109"/>
      <c r="X2181" s="111"/>
    </row>
    <row r="2182" spans="2:24" s="108" customFormat="1" x14ac:dyDescent="0.2">
      <c r="B2182" s="109"/>
      <c r="D2182" s="109"/>
      <c r="X2182" s="111"/>
    </row>
    <row r="2183" spans="2:24" s="108" customFormat="1" x14ac:dyDescent="0.2">
      <c r="B2183" s="109"/>
      <c r="D2183" s="109"/>
      <c r="X2183" s="111"/>
    </row>
    <row r="2184" spans="2:24" s="108" customFormat="1" x14ac:dyDescent="0.2">
      <c r="B2184" s="109"/>
      <c r="D2184" s="109"/>
      <c r="X2184" s="111"/>
    </row>
    <row r="2185" spans="2:24" s="108" customFormat="1" x14ac:dyDescent="0.2">
      <c r="B2185" s="109"/>
      <c r="D2185" s="109"/>
      <c r="X2185" s="111"/>
    </row>
    <row r="2186" spans="2:24" s="108" customFormat="1" x14ac:dyDescent="0.2">
      <c r="B2186" s="109"/>
      <c r="D2186" s="109"/>
      <c r="X2186" s="111"/>
    </row>
    <row r="2187" spans="2:24" s="108" customFormat="1" x14ac:dyDescent="0.2">
      <c r="B2187" s="109"/>
      <c r="D2187" s="109"/>
      <c r="X2187" s="111"/>
    </row>
    <row r="2188" spans="2:24" s="108" customFormat="1" x14ac:dyDescent="0.2">
      <c r="B2188" s="109"/>
      <c r="D2188" s="109"/>
      <c r="X2188" s="111"/>
    </row>
    <row r="2189" spans="2:24" s="108" customFormat="1" x14ac:dyDescent="0.2">
      <c r="B2189" s="109"/>
      <c r="D2189" s="109"/>
      <c r="X2189" s="111"/>
    </row>
    <row r="2190" spans="2:24" s="108" customFormat="1" x14ac:dyDescent="0.2">
      <c r="B2190" s="109"/>
      <c r="D2190" s="109"/>
      <c r="X2190" s="111"/>
    </row>
    <row r="2191" spans="2:24" s="108" customFormat="1" x14ac:dyDescent="0.2">
      <c r="B2191" s="109"/>
      <c r="D2191" s="109"/>
      <c r="X2191" s="111"/>
    </row>
    <row r="2192" spans="2:24" s="108" customFormat="1" x14ac:dyDescent="0.2">
      <c r="B2192" s="109"/>
      <c r="D2192" s="109"/>
      <c r="X2192" s="111"/>
    </row>
    <row r="2193" spans="2:278" s="108" customFormat="1" x14ac:dyDescent="0.2">
      <c r="B2193" s="109"/>
      <c r="D2193" s="109"/>
      <c r="X2193" s="111"/>
    </row>
    <row r="2194" spans="2:278" s="108" customFormat="1" x14ac:dyDescent="0.2">
      <c r="B2194" s="109"/>
      <c r="D2194" s="109"/>
      <c r="X2194" s="111"/>
    </row>
    <row r="2195" spans="2:278" s="108" customFormat="1" x14ac:dyDescent="0.2">
      <c r="B2195" s="109"/>
      <c r="D2195" s="109"/>
      <c r="X2195" s="111"/>
    </row>
    <row r="2196" spans="2:278" s="108" customFormat="1" x14ac:dyDescent="0.2">
      <c r="B2196" s="109"/>
      <c r="D2196" s="109"/>
      <c r="X2196" s="111"/>
    </row>
    <row r="2197" spans="2:278" s="108" customFormat="1" x14ac:dyDescent="0.2">
      <c r="B2197" s="109"/>
      <c r="D2197" s="109"/>
      <c r="X2197" s="111"/>
    </row>
    <row r="2198" spans="2:278" s="108" customFormat="1" x14ac:dyDescent="0.2">
      <c r="B2198" s="109"/>
      <c r="D2198" s="109"/>
      <c r="X2198" s="111"/>
    </row>
    <row r="2199" spans="2:278" s="108" customFormat="1" x14ac:dyDescent="0.2">
      <c r="B2199" s="109"/>
      <c r="D2199" s="109"/>
      <c r="X2199" s="111"/>
    </row>
    <row r="2200" spans="2:278" x14ac:dyDescent="0.2">
      <c r="JG2200" s="108"/>
      <c r="JH2200" s="108"/>
      <c r="JI2200" s="108"/>
      <c r="JJ2200" s="108"/>
      <c r="JK2200" s="108"/>
      <c r="JL2200" s="108"/>
      <c r="JM2200" s="108"/>
      <c r="JN2200" s="108"/>
      <c r="JO2200" s="108"/>
      <c r="JP2200" s="108"/>
      <c r="JQ2200" s="108"/>
      <c r="JR2200" s="108"/>
    </row>
    <row r="2201" spans="2:278" x14ac:dyDescent="0.2">
      <c r="JG2201" s="108"/>
      <c r="JH2201" s="108"/>
      <c r="JI2201" s="108"/>
      <c r="JJ2201" s="108"/>
      <c r="JK2201" s="108"/>
      <c r="JL2201" s="108"/>
      <c r="JM2201" s="108"/>
      <c r="JN2201" s="108"/>
      <c r="JO2201" s="108"/>
      <c r="JP2201" s="108"/>
      <c r="JQ2201" s="108"/>
      <c r="JR2201" s="108"/>
    </row>
    <row r="2202" spans="2:278" x14ac:dyDescent="0.2">
      <c r="JG2202" s="108"/>
      <c r="JH2202" s="108"/>
      <c r="JI2202" s="108"/>
      <c r="JJ2202" s="108"/>
      <c r="JK2202" s="108"/>
      <c r="JL2202" s="108"/>
      <c r="JM2202" s="108"/>
      <c r="JN2202" s="108"/>
      <c r="JO2202" s="108"/>
      <c r="JP2202" s="108"/>
      <c r="JQ2202" s="108"/>
      <c r="JR2202" s="108"/>
    </row>
    <row r="2203" spans="2:278" x14ac:dyDescent="0.2">
      <c r="JG2203" s="108"/>
      <c r="JH2203" s="108"/>
      <c r="JI2203" s="108"/>
      <c r="JJ2203" s="108"/>
      <c r="JK2203" s="108"/>
      <c r="JL2203" s="108"/>
      <c r="JM2203" s="108"/>
      <c r="JN2203" s="108"/>
      <c r="JO2203" s="108"/>
      <c r="JP2203" s="108"/>
      <c r="JQ2203" s="108"/>
      <c r="JR2203" s="108"/>
    </row>
    <row r="2204" spans="2:278" x14ac:dyDescent="0.2">
      <c r="JG2204" s="108"/>
      <c r="JH2204" s="108"/>
      <c r="JI2204" s="108"/>
      <c r="JJ2204" s="108"/>
      <c r="JK2204" s="108"/>
      <c r="JL2204" s="108"/>
      <c r="JM2204" s="108"/>
      <c r="JN2204" s="108"/>
      <c r="JO2204" s="108"/>
      <c r="JP2204" s="108"/>
      <c r="JQ2204" s="108"/>
      <c r="JR2204" s="108"/>
    </row>
    <row r="2205" spans="2:278" x14ac:dyDescent="0.2">
      <c r="JG2205" s="108"/>
      <c r="JH2205" s="108"/>
      <c r="JI2205" s="108"/>
      <c r="JJ2205" s="108"/>
      <c r="JK2205" s="108"/>
      <c r="JL2205" s="108"/>
      <c r="JM2205" s="108"/>
      <c r="JN2205" s="108"/>
      <c r="JO2205" s="108"/>
      <c r="JP2205" s="108"/>
      <c r="JQ2205" s="108"/>
      <c r="JR2205" s="108"/>
    </row>
    <row r="2206" spans="2:278" x14ac:dyDescent="0.2">
      <c r="JG2206" s="108"/>
      <c r="JH2206" s="108"/>
      <c r="JI2206" s="108"/>
      <c r="JJ2206" s="108"/>
      <c r="JK2206" s="108"/>
      <c r="JL2206" s="108"/>
      <c r="JM2206" s="108"/>
      <c r="JN2206" s="108"/>
      <c r="JO2206" s="108"/>
      <c r="JP2206" s="108"/>
      <c r="JQ2206" s="108"/>
      <c r="JR2206" s="108"/>
    </row>
    <row r="2207" spans="2:278" x14ac:dyDescent="0.2">
      <c r="JG2207" s="108"/>
      <c r="JH2207" s="108"/>
      <c r="JI2207" s="108"/>
      <c r="JJ2207" s="108"/>
      <c r="JK2207" s="108"/>
      <c r="JL2207" s="108"/>
      <c r="JM2207" s="108"/>
      <c r="JN2207" s="108"/>
      <c r="JO2207" s="108"/>
      <c r="JP2207" s="108"/>
      <c r="JQ2207" s="108"/>
      <c r="JR2207" s="108"/>
    </row>
    <row r="2208" spans="2:278" x14ac:dyDescent="0.2">
      <c r="JG2208" s="108"/>
      <c r="JH2208" s="108"/>
      <c r="JI2208" s="108"/>
      <c r="JJ2208" s="108"/>
      <c r="JK2208" s="108"/>
      <c r="JL2208" s="108"/>
      <c r="JM2208" s="108"/>
      <c r="JN2208" s="108"/>
      <c r="JO2208" s="108"/>
      <c r="JP2208" s="108"/>
      <c r="JQ2208" s="108"/>
      <c r="JR2208" s="108"/>
    </row>
    <row r="2209" spans="267:278" x14ac:dyDescent="0.2">
      <c r="JG2209" s="108"/>
      <c r="JH2209" s="108"/>
      <c r="JI2209" s="108"/>
      <c r="JJ2209" s="108"/>
      <c r="JK2209" s="108"/>
      <c r="JL2209" s="108"/>
      <c r="JM2209" s="108"/>
      <c r="JN2209" s="108"/>
      <c r="JO2209" s="108"/>
      <c r="JP2209" s="108"/>
      <c r="JQ2209" s="108"/>
      <c r="JR2209" s="108"/>
    </row>
    <row r="2210" spans="267:278" x14ac:dyDescent="0.2">
      <c r="JG2210" s="108"/>
      <c r="JH2210" s="108"/>
      <c r="JI2210" s="108"/>
      <c r="JJ2210" s="108"/>
      <c r="JK2210" s="108"/>
      <c r="JL2210" s="108"/>
      <c r="JM2210" s="108"/>
      <c r="JN2210" s="108"/>
      <c r="JO2210" s="108"/>
      <c r="JP2210" s="108"/>
      <c r="JQ2210" s="108"/>
      <c r="JR2210" s="108"/>
    </row>
    <row r="2211" spans="267:278" x14ac:dyDescent="0.2">
      <c r="JG2211" s="108"/>
      <c r="JH2211" s="108"/>
      <c r="JI2211" s="108"/>
      <c r="JJ2211" s="108"/>
      <c r="JK2211" s="108"/>
      <c r="JL2211" s="108"/>
      <c r="JM2211" s="108"/>
      <c r="JN2211" s="108"/>
      <c r="JO2211" s="108"/>
      <c r="JP2211" s="108"/>
      <c r="JQ2211" s="108"/>
      <c r="JR2211" s="108"/>
    </row>
    <row r="2212" spans="267:278" x14ac:dyDescent="0.2">
      <c r="JG2212" s="108"/>
      <c r="JH2212" s="108"/>
      <c r="JI2212" s="108"/>
      <c r="JJ2212" s="108"/>
      <c r="JK2212" s="108"/>
      <c r="JL2212" s="108"/>
      <c r="JM2212" s="108"/>
      <c r="JN2212" s="108"/>
      <c r="JO2212" s="108"/>
      <c r="JP2212" s="108"/>
      <c r="JQ2212" s="108"/>
      <c r="JR2212" s="108"/>
    </row>
    <row r="2213" spans="267:278" x14ac:dyDescent="0.2">
      <c r="JG2213" s="108"/>
      <c r="JH2213" s="108"/>
      <c r="JI2213" s="108"/>
      <c r="JJ2213" s="108"/>
      <c r="JK2213" s="108"/>
      <c r="JL2213" s="108"/>
      <c r="JM2213" s="108"/>
      <c r="JN2213" s="108"/>
      <c r="JO2213" s="108"/>
      <c r="JP2213" s="108"/>
      <c r="JQ2213" s="108"/>
      <c r="JR2213" s="108"/>
    </row>
    <row r="2214" spans="267:278" x14ac:dyDescent="0.2">
      <c r="JG2214" s="108"/>
      <c r="JH2214" s="108"/>
      <c r="JI2214" s="108"/>
      <c r="JJ2214" s="108"/>
      <c r="JK2214" s="108"/>
      <c r="JL2214" s="108"/>
      <c r="JM2214" s="108"/>
      <c r="JN2214" s="108"/>
      <c r="JO2214" s="108"/>
      <c r="JP2214" s="108"/>
      <c r="JQ2214" s="108"/>
      <c r="JR2214" s="108"/>
    </row>
    <row r="2215" spans="267:278" x14ac:dyDescent="0.2">
      <c r="JG2215" s="108"/>
      <c r="JH2215" s="108"/>
      <c r="JI2215" s="108"/>
      <c r="JJ2215" s="108"/>
      <c r="JK2215" s="108"/>
      <c r="JL2215" s="108"/>
      <c r="JM2215" s="108"/>
      <c r="JN2215" s="108"/>
      <c r="JO2215" s="108"/>
      <c r="JP2215" s="108"/>
      <c r="JQ2215" s="108"/>
      <c r="JR2215" s="108"/>
    </row>
    <row r="2216" spans="267:278" x14ac:dyDescent="0.2">
      <c r="JG2216" s="108"/>
      <c r="JH2216" s="108"/>
      <c r="JI2216" s="108"/>
      <c r="JJ2216" s="108"/>
      <c r="JK2216" s="108"/>
      <c r="JL2216" s="108"/>
      <c r="JM2216" s="108"/>
      <c r="JN2216" s="108"/>
      <c r="JO2216" s="108"/>
      <c r="JP2216" s="108"/>
      <c r="JQ2216" s="108"/>
      <c r="JR2216" s="108"/>
    </row>
    <row r="2217" spans="267:278" x14ac:dyDescent="0.2">
      <c r="JG2217" s="108"/>
      <c r="JH2217" s="108"/>
      <c r="JI2217" s="108"/>
      <c r="JJ2217" s="108"/>
      <c r="JK2217" s="108"/>
      <c r="JL2217" s="108"/>
      <c r="JM2217" s="108"/>
      <c r="JN2217" s="108"/>
      <c r="JO2217" s="108"/>
      <c r="JP2217" s="108"/>
      <c r="JQ2217" s="108"/>
      <c r="JR2217" s="108"/>
    </row>
    <row r="2218" spans="267:278" x14ac:dyDescent="0.2">
      <c r="JG2218" s="108"/>
      <c r="JH2218" s="108"/>
      <c r="JI2218" s="108"/>
      <c r="JJ2218" s="108"/>
      <c r="JK2218" s="108"/>
      <c r="JL2218" s="108"/>
      <c r="JM2218" s="108"/>
      <c r="JN2218" s="108"/>
      <c r="JO2218" s="108"/>
      <c r="JP2218" s="108"/>
      <c r="JQ2218" s="108"/>
      <c r="JR2218" s="108"/>
    </row>
    <row r="2219" spans="267:278" x14ac:dyDescent="0.2">
      <c r="JG2219" s="108"/>
      <c r="JH2219" s="108"/>
      <c r="JI2219" s="108"/>
      <c r="JJ2219" s="108"/>
      <c r="JK2219" s="108"/>
      <c r="JL2219" s="108"/>
      <c r="JM2219" s="108"/>
      <c r="JN2219" s="108"/>
      <c r="JO2219" s="108"/>
      <c r="JP2219" s="108"/>
      <c r="JQ2219" s="108"/>
      <c r="JR2219" s="108"/>
    </row>
    <row r="2220" spans="267:278" x14ac:dyDescent="0.2">
      <c r="JG2220" s="108"/>
      <c r="JH2220" s="108"/>
      <c r="JI2220" s="108"/>
      <c r="JJ2220" s="108"/>
      <c r="JK2220" s="108"/>
      <c r="JL2220" s="108"/>
      <c r="JM2220" s="108"/>
      <c r="JN2220" s="108"/>
      <c r="JO2220" s="108"/>
      <c r="JP2220" s="108"/>
      <c r="JQ2220" s="108"/>
      <c r="JR2220" s="108"/>
    </row>
    <row r="2221" spans="267:278" x14ac:dyDescent="0.2">
      <c r="JG2221" s="108"/>
      <c r="JH2221" s="108"/>
      <c r="JI2221" s="108"/>
      <c r="JJ2221" s="108"/>
      <c r="JK2221" s="108"/>
      <c r="JL2221" s="108"/>
      <c r="JM2221" s="108"/>
      <c r="JN2221" s="108"/>
      <c r="JO2221" s="108"/>
      <c r="JP2221" s="108"/>
      <c r="JQ2221" s="108"/>
      <c r="JR2221" s="108"/>
    </row>
    <row r="2222" spans="267:278" x14ac:dyDescent="0.2">
      <c r="JG2222" s="108"/>
      <c r="JH2222" s="108"/>
      <c r="JI2222" s="108"/>
      <c r="JJ2222" s="108"/>
      <c r="JK2222" s="108"/>
      <c r="JL2222" s="108"/>
      <c r="JM2222" s="108"/>
      <c r="JN2222" s="108"/>
      <c r="JO2222" s="108"/>
      <c r="JP2222" s="108"/>
      <c r="JQ2222" s="108"/>
      <c r="JR2222" s="108"/>
    </row>
    <row r="2223" spans="267:278" x14ac:dyDescent="0.2">
      <c r="JG2223" s="108"/>
      <c r="JH2223" s="108"/>
      <c r="JI2223" s="108"/>
      <c r="JJ2223" s="108"/>
      <c r="JK2223" s="108"/>
      <c r="JL2223" s="108"/>
      <c r="JM2223" s="108"/>
      <c r="JN2223" s="108"/>
      <c r="JO2223" s="108"/>
      <c r="JP2223" s="108"/>
      <c r="JQ2223" s="108"/>
      <c r="JR2223" s="108"/>
    </row>
    <row r="2224" spans="267:278" x14ac:dyDescent="0.2">
      <c r="JG2224" s="108"/>
      <c r="JH2224" s="108"/>
      <c r="JI2224" s="108"/>
      <c r="JJ2224" s="108"/>
      <c r="JK2224" s="108"/>
      <c r="JL2224" s="108"/>
      <c r="JM2224" s="108"/>
      <c r="JN2224" s="108"/>
      <c r="JO2224" s="108"/>
      <c r="JP2224" s="108"/>
      <c r="JQ2224" s="108"/>
      <c r="JR2224" s="108"/>
    </row>
    <row r="2225" spans="267:278" x14ac:dyDescent="0.2">
      <c r="JG2225" s="108"/>
      <c r="JH2225" s="108"/>
      <c r="JI2225" s="108"/>
      <c r="JJ2225" s="108"/>
      <c r="JK2225" s="108"/>
      <c r="JL2225" s="108"/>
      <c r="JM2225" s="108"/>
      <c r="JN2225" s="108"/>
      <c r="JO2225" s="108"/>
      <c r="JP2225" s="108"/>
      <c r="JQ2225" s="108"/>
      <c r="JR2225" s="108"/>
    </row>
    <row r="2226" spans="267:278" x14ac:dyDescent="0.2">
      <c r="JG2226" s="108"/>
      <c r="JH2226" s="108"/>
      <c r="JI2226" s="108"/>
      <c r="JJ2226" s="108"/>
      <c r="JK2226" s="108"/>
      <c r="JL2226" s="108"/>
      <c r="JM2226" s="108"/>
      <c r="JN2226" s="108"/>
      <c r="JO2226" s="108"/>
      <c r="JP2226" s="108"/>
      <c r="JQ2226" s="108"/>
      <c r="JR2226" s="108"/>
    </row>
    <row r="2227" spans="267:278" x14ac:dyDescent="0.2">
      <c r="JG2227" s="108"/>
      <c r="JH2227" s="108"/>
      <c r="JI2227" s="108"/>
      <c r="JJ2227" s="108"/>
      <c r="JK2227" s="108"/>
      <c r="JL2227" s="108"/>
      <c r="JM2227" s="108"/>
      <c r="JN2227" s="108"/>
      <c r="JO2227" s="108"/>
      <c r="JP2227" s="108"/>
      <c r="JQ2227" s="108"/>
      <c r="JR2227" s="108"/>
    </row>
    <row r="2228" spans="267:278" x14ac:dyDescent="0.2">
      <c r="JG2228" s="108"/>
      <c r="JH2228" s="108"/>
      <c r="JI2228" s="108"/>
      <c r="JJ2228" s="108"/>
      <c r="JK2228" s="108"/>
      <c r="JL2228" s="108"/>
      <c r="JM2228" s="108"/>
      <c r="JN2228" s="108"/>
      <c r="JO2228" s="108"/>
      <c r="JP2228" s="108"/>
      <c r="JQ2228" s="108"/>
      <c r="JR2228" s="108"/>
    </row>
    <row r="2229" spans="267:278" x14ac:dyDescent="0.2">
      <c r="JG2229" s="108"/>
      <c r="JH2229" s="108"/>
      <c r="JI2229" s="108"/>
      <c r="JJ2229" s="108"/>
      <c r="JK2229" s="108"/>
      <c r="JL2229" s="108"/>
      <c r="JM2229" s="108"/>
      <c r="JN2229" s="108"/>
      <c r="JO2229" s="108"/>
      <c r="JP2229" s="108"/>
      <c r="JQ2229" s="108"/>
      <c r="JR2229" s="108"/>
    </row>
    <row r="2230" spans="267:278" x14ac:dyDescent="0.2">
      <c r="JG2230" s="108"/>
      <c r="JH2230" s="108"/>
      <c r="JI2230" s="108"/>
      <c r="JJ2230" s="108"/>
      <c r="JK2230" s="108"/>
      <c r="JL2230" s="108"/>
      <c r="JM2230" s="108"/>
      <c r="JN2230" s="108"/>
      <c r="JO2230" s="108"/>
      <c r="JP2230" s="108"/>
      <c r="JQ2230" s="108"/>
      <c r="JR2230" s="108"/>
    </row>
    <row r="2231" spans="267:278" x14ac:dyDescent="0.2">
      <c r="JG2231" s="108"/>
      <c r="JH2231" s="108"/>
      <c r="JI2231" s="108"/>
      <c r="JJ2231" s="108"/>
      <c r="JK2231" s="108"/>
      <c r="JL2231" s="108"/>
      <c r="JM2231" s="108"/>
      <c r="JN2231" s="108"/>
      <c r="JO2231" s="108"/>
      <c r="JP2231" s="108"/>
      <c r="JQ2231" s="108"/>
      <c r="JR2231" s="108"/>
    </row>
    <row r="2232" spans="267:278" x14ac:dyDescent="0.2">
      <c r="JG2232" s="108"/>
      <c r="JH2232" s="108"/>
      <c r="JI2232" s="108"/>
      <c r="JJ2232" s="108"/>
      <c r="JK2232" s="108"/>
      <c r="JL2232" s="108"/>
      <c r="JM2232" s="108"/>
      <c r="JN2232" s="108"/>
      <c r="JO2232" s="108"/>
      <c r="JP2232" s="108"/>
      <c r="JQ2232" s="108"/>
      <c r="JR2232" s="108"/>
    </row>
    <row r="2233" spans="267:278" x14ac:dyDescent="0.2">
      <c r="JG2233" s="108"/>
      <c r="JH2233" s="108"/>
      <c r="JI2233" s="108"/>
      <c r="JJ2233" s="108"/>
      <c r="JK2233" s="108"/>
      <c r="JL2233" s="108"/>
      <c r="JM2233" s="108"/>
      <c r="JN2233" s="108"/>
      <c r="JO2233" s="108"/>
      <c r="JP2233" s="108"/>
      <c r="JQ2233" s="108"/>
      <c r="JR2233" s="108"/>
    </row>
    <row r="2234" spans="267:278" x14ac:dyDescent="0.2">
      <c r="JG2234" s="108"/>
      <c r="JH2234" s="108"/>
      <c r="JI2234" s="108"/>
      <c r="JJ2234" s="108"/>
      <c r="JK2234" s="108"/>
      <c r="JL2234" s="108"/>
      <c r="JM2234" s="108"/>
      <c r="JN2234" s="108"/>
      <c r="JO2234" s="108"/>
      <c r="JP2234" s="108"/>
      <c r="JQ2234" s="108"/>
      <c r="JR2234" s="108"/>
    </row>
    <row r="2235" spans="267:278" x14ac:dyDescent="0.2">
      <c r="JG2235" s="108"/>
      <c r="JH2235" s="108"/>
      <c r="JI2235" s="108"/>
      <c r="JJ2235" s="108"/>
      <c r="JK2235" s="108"/>
      <c r="JL2235" s="108"/>
      <c r="JM2235" s="108"/>
      <c r="JN2235" s="108"/>
      <c r="JO2235" s="108"/>
      <c r="JP2235" s="108"/>
      <c r="JQ2235" s="108"/>
      <c r="JR2235" s="108"/>
    </row>
    <row r="2236" spans="267:278" x14ac:dyDescent="0.2">
      <c r="JG2236" s="108"/>
      <c r="JH2236" s="108"/>
      <c r="JI2236" s="108"/>
      <c r="JJ2236" s="108"/>
      <c r="JK2236" s="108"/>
      <c r="JL2236" s="108"/>
      <c r="JM2236" s="108"/>
      <c r="JN2236" s="108"/>
      <c r="JO2236" s="108"/>
      <c r="JP2236" s="108"/>
      <c r="JQ2236" s="108"/>
      <c r="JR2236" s="108"/>
    </row>
    <row r="2237" spans="267:278" x14ac:dyDescent="0.2">
      <c r="JG2237" s="108"/>
      <c r="JH2237" s="108"/>
      <c r="JI2237" s="108"/>
      <c r="JJ2237" s="108"/>
      <c r="JK2237" s="108"/>
      <c r="JL2237" s="108"/>
      <c r="JM2237" s="108"/>
      <c r="JN2237" s="108"/>
      <c r="JO2237" s="108"/>
      <c r="JP2237" s="108"/>
      <c r="JQ2237" s="108"/>
      <c r="JR2237" s="108"/>
    </row>
    <row r="2238" spans="267:278" x14ac:dyDescent="0.2">
      <c r="JG2238" s="108"/>
      <c r="JH2238" s="108"/>
      <c r="JI2238" s="108"/>
      <c r="JJ2238" s="108"/>
      <c r="JK2238" s="108"/>
      <c r="JL2238" s="108"/>
      <c r="JM2238" s="108"/>
      <c r="JN2238" s="108"/>
      <c r="JO2238" s="108"/>
      <c r="JP2238" s="108"/>
      <c r="JQ2238" s="108"/>
      <c r="JR2238" s="108"/>
    </row>
    <row r="2239" spans="267:278" x14ac:dyDescent="0.2">
      <c r="JG2239" s="108"/>
      <c r="JH2239" s="108"/>
      <c r="JI2239" s="108"/>
      <c r="JJ2239" s="108"/>
      <c r="JK2239" s="108"/>
      <c r="JL2239" s="108"/>
      <c r="JM2239" s="108"/>
      <c r="JN2239" s="108"/>
      <c r="JO2239" s="108"/>
      <c r="JP2239" s="108"/>
      <c r="JQ2239" s="108"/>
      <c r="JR2239" s="108"/>
    </row>
    <row r="2240" spans="267:278" x14ac:dyDescent="0.2">
      <c r="JG2240" s="108"/>
      <c r="JH2240" s="108"/>
      <c r="JI2240" s="108"/>
      <c r="JJ2240" s="108"/>
      <c r="JK2240" s="108"/>
      <c r="JL2240" s="108"/>
      <c r="JM2240" s="108"/>
      <c r="JN2240" s="108"/>
      <c r="JO2240" s="108"/>
      <c r="JP2240" s="108"/>
      <c r="JQ2240" s="108"/>
      <c r="JR2240" s="108"/>
    </row>
    <row r="2241" spans="267:278" x14ac:dyDescent="0.2">
      <c r="JG2241" s="108"/>
      <c r="JH2241" s="108"/>
      <c r="JI2241" s="108"/>
      <c r="JJ2241" s="108"/>
      <c r="JK2241" s="108"/>
      <c r="JL2241" s="108"/>
      <c r="JM2241" s="108"/>
      <c r="JN2241" s="108"/>
      <c r="JO2241" s="108"/>
      <c r="JP2241" s="108"/>
      <c r="JQ2241" s="108"/>
      <c r="JR2241" s="108"/>
    </row>
    <row r="2242" spans="267:278" x14ac:dyDescent="0.2">
      <c r="JG2242" s="108"/>
      <c r="JH2242" s="108"/>
      <c r="JI2242" s="108"/>
      <c r="JJ2242" s="108"/>
      <c r="JK2242" s="108"/>
      <c r="JL2242" s="108"/>
      <c r="JM2242" s="108"/>
      <c r="JN2242" s="108"/>
      <c r="JO2242" s="108"/>
      <c r="JP2242" s="108"/>
      <c r="JQ2242" s="108"/>
      <c r="JR2242" s="108"/>
    </row>
    <row r="2243" spans="267:278" x14ac:dyDescent="0.2">
      <c r="JG2243" s="108"/>
      <c r="JH2243" s="108"/>
      <c r="JI2243" s="108"/>
      <c r="JJ2243" s="108"/>
      <c r="JK2243" s="108"/>
      <c r="JL2243" s="108"/>
      <c r="JM2243" s="108"/>
      <c r="JN2243" s="108"/>
      <c r="JO2243" s="108"/>
      <c r="JP2243" s="108"/>
      <c r="JQ2243" s="108"/>
      <c r="JR2243" s="108"/>
    </row>
    <row r="2244" spans="267:278" x14ac:dyDescent="0.2">
      <c r="JG2244" s="108"/>
      <c r="JH2244" s="108"/>
      <c r="JI2244" s="108"/>
      <c r="JJ2244" s="108"/>
      <c r="JK2244" s="108"/>
      <c r="JL2244" s="108"/>
      <c r="JM2244" s="108"/>
      <c r="JN2244" s="108"/>
      <c r="JO2244" s="108"/>
      <c r="JP2244" s="108"/>
      <c r="JQ2244" s="108"/>
      <c r="JR2244" s="108"/>
    </row>
    <row r="2245" spans="267:278" x14ac:dyDescent="0.2">
      <c r="JG2245" s="108"/>
      <c r="JH2245" s="108"/>
      <c r="JI2245" s="108"/>
      <c r="JJ2245" s="108"/>
      <c r="JK2245" s="108"/>
      <c r="JL2245" s="108"/>
      <c r="JM2245" s="108"/>
      <c r="JN2245" s="108"/>
      <c r="JO2245" s="108"/>
      <c r="JP2245" s="108"/>
      <c r="JQ2245" s="108"/>
      <c r="JR2245" s="108"/>
    </row>
    <row r="2246" spans="267:278" x14ac:dyDescent="0.2">
      <c r="JG2246" s="108"/>
      <c r="JH2246" s="108"/>
      <c r="JI2246" s="108"/>
      <c r="JJ2246" s="108"/>
      <c r="JK2246" s="108"/>
      <c r="JL2246" s="108"/>
      <c r="JM2246" s="108"/>
      <c r="JN2246" s="108"/>
      <c r="JO2246" s="108"/>
      <c r="JP2246" s="108"/>
      <c r="JQ2246" s="108"/>
      <c r="JR2246" s="108"/>
    </row>
    <row r="2247" spans="267:278" x14ac:dyDescent="0.2">
      <c r="JG2247" s="108"/>
      <c r="JH2247" s="108"/>
      <c r="JI2247" s="108"/>
      <c r="JJ2247" s="108"/>
      <c r="JK2247" s="108"/>
      <c r="JL2247" s="108"/>
      <c r="JM2247" s="108"/>
      <c r="JN2247" s="108"/>
      <c r="JO2247" s="108"/>
      <c r="JP2247" s="108"/>
      <c r="JQ2247" s="108"/>
      <c r="JR2247" s="108"/>
    </row>
    <row r="2248" spans="267:278" x14ac:dyDescent="0.2">
      <c r="JG2248" s="108"/>
      <c r="JH2248" s="108"/>
      <c r="JI2248" s="108"/>
      <c r="JJ2248" s="108"/>
      <c r="JK2248" s="108"/>
      <c r="JL2248" s="108"/>
      <c r="JM2248" s="108"/>
      <c r="JN2248" s="108"/>
      <c r="JO2248" s="108"/>
      <c r="JP2248" s="108"/>
      <c r="JQ2248" s="108"/>
      <c r="JR2248" s="108"/>
    </row>
    <row r="2249" spans="267:278" x14ac:dyDescent="0.2">
      <c r="JG2249" s="108"/>
      <c r="JH2249" s="108"/>
      <c r="JI2249" s="108"/>
      <c r="JJ2249" s="108"/>
      <c r="JK2249" s="108"/>
      <c r="JL2249" s="108"/>
      <c r="JM2249" s="108"/>
      <c r="JN2249" s="108"/>
      <c r="JO2249" s="108"/>
      <c r="JP2249" s="108"/>
      <c r="JQ2249" s="108"/>
      <c r="JR2249" s="108"/>
    </row>
    <row r="2250" spans="267:278" x14ac:dyDescent="0.2">
      <c r="JG2250" s="108"/>
      <c r="JH2250" s="108"/>
      <c r="JI2250" s="108"/>
      <c r="JJ2250" s="108"/>
      <c r="JK2250" s="108"/>
      <c r="JL2250" s="108"/>
      <c r="JM2250" s="108"/>
      <c r="JN2250" s="108"/>
      <c r="JO2250" s="108"/>
      <c r="JP2250" s="108"/>
      <c r="JQ2250" s="108"/>
      <c r="JR2250" s="108"/>
    </row>
    <row r="2251" spans="267:278" x14ac:dyDescent="0.2">
      <c r="JG2251" s="108"/>
      <c r="JH2251" s="108"/>
      <c r="JI2251" s="108"/>
      <c r="JJ2251" s="108"/>
      <c r="JK2251" s="108"/>
      <c r="JL2251" s="108"/>
      <c r="JM2251" s="108"/>
      <c r="JN2251" s="108"/>
      <c r="JO2251" s="108"/>
      <c r="JP2251" s="108"/>
      <c r="JQ2251" s="108"/>
      <c r="JR2251" s="108"/>
    </row>
    <row r="2252" spans="267:278" x14ac:dyDescent="0.2">
      <c r="JG2252" s="108"/>
      <c r="JH2252" s="108"/>
      <c r="JI2252" s="108"/>
      <c r="JJ2252" s="108"/>
      <c r="JK2252" s="108"/>
      <c r="JL2252" s="108"/>
      <c r="JM2252" s="108"/>
      <c r="JN2252" s="108"/>
      <c r="JO2252" s="108"/>
      <c r="JP2252" s="108"/>
      <c r="JQ2252" s="108"/>
      <c r="JR2252" s="108"/>
    </row>
    <row r="2253" spans="267:278" x14ac:dyDescent="0.2">
      <c r="JG2253" s="108"/>
      <c r="JH2253" s="108"/>
      <c r="JI2253" s="108"/>
      <c r="JJ2253" s="108"/>
      <c r="JK2253" s="108"/>
      <c r="JL2253" s="108"/>
      <c r="JM2253" s="108"/>
      <c r="JN2253" s="108"/>
      <c r="JO2253" s="108"/>
      <c r="JP2253" s="108"/>
      <c r="JQ2253" s="108"/>
      <c r="JR2253" s="108"/>
    </row>
    <row r="2254" spans="267:278" x14ac:dyDescent="0.2">
      <c r="JG2254" s="108"/>
      <c r="JH2254" s="108"/>
      <c r="JI2254" s="108"/>
      <c r="JJ2254" s="108"/>
      <c r="JK2254" s="108"/>
      <c r="JL2254" s="108"/>
      <c r="JM2254" s="108"/>
      <c r="JN2254" s="108"/>
      <c r="JO2254" s="108"/>
      <c r="JP2254" s="108"/>
      <c r="JQ2254" s="108"/>
      <c r="JR2254" s="108"/>
    </row>
    <row r="2255" spans="267:278" x14ac:dyDescent="0.2">
      <c r="JG2255" s="108"/>
      <c r="JH2255" s="108"/>
      <c r="JI2255" s="108"/>
      <c r="JJ2255" s="108"/>
      <c r="JK2255" s="108"/>
      <c r="JL2255" s="108"/>
      <c r="JM2255" s="108"/>
      <c r="JN2255" s="108"/>
      <c r="JO2255" s="108"/>
      <c r="JP2255" s="108"/>
      <c r="JQ2255" s="108"/>
      <c r="JR2255" s="108"/>
    </row>
    <row r="2256" spans="267:278" x14ac:dyDescent="0.2">
      <c r="JG2256" s="108"/>
      <c r="JH2256" s="108"/>
      <c r="JI2256" s="108"/>
      <c r="JJ2256" s="108"/>
      <c r="JK2256" s="108"/>
      <c r="JL2256" s="108"/>
      <c r="JM2256" s="108"/>
      <c r="JN2256" s="108"/>
      <c r="JO2256" s="108"/>
      <c r="JP2256" s="108"/>
      <c r="JQ2256" s="108"/>
      <c r="JR2256" s="108"/>
    </row>
    <row r="2257" spans="267:278" x14ac:dyDescent="0.2">
      <c r="JG2257" s="108"/>
      <c r="JH2257" s="108"/>
      <c r="JI2257" s="108"/>
      <c r="JJ2257" s="108"/>
      <c r="JK2257" s="108"/>
      <c r="JL2257" s="108"/>
      <c r="JM2257" s="108"/>
      <c r="JN2257" s="108"/>
      <c r="JO2257" s="108"/>
      <c r="JP2257" s="108"/>
      <c r="JQ2257" s="108"/>
      <c r="JR2257" s="108"/>
    </row>
    <row r="2258" spans="267:278" x14ac:dyDescent="0.2">
      <c r="JG2258" s="108"/>
      <c r="JH2258" s="108"/>
      <c r="JI2258" s="108"/>
      <c r="JJ2258" s="108"/>
      <c r="JK2258" s="108"/>
      <c r="JL2258" s="108"/>
      <c r="JM2258" s="108"/>
      <c r="JN2258" s="108"/>
      <c r="JO2258" s="108"/>
      <c r="JP2258" s="108"/>
      <c r="JQ2258" s="108"/>
      <c r="JR2258" s="108"/>
    </row>
    <row r="2259" spans="267:278" x14ac:dyDescent="0.2">
      <c r="JG2259" s="108"/>
      <c r="JH2259" s="108"/>
      <c r="JI2259" s="108"/>
      <c r="JJ2259" s="108"/>
      <c r="JK2259" s="108"/>
      <c r="JL2259" s="108"/>
      <c r="JM2259" s="108"/>
      <c r="JN2259" s="108"/>
      <c r="JO2259" s="108"/>
      <c r="JP2259" s="108"/>
      <c r="JQ2259" s="108"/>
      <c r="JR2259" s="108"/>
    </row>
    <row r="2260" spans="267:278" x14ac:dyDescent="0.2">
      <c r="JG2260" s="108"/>
      <c r="JH2260" s="108"/>
      <c r="JI2260" s="108"/>
      <c r="JJ2260" s="108"/>
      <c r="JK2260" s="108"/>
      <c r="JL2260" s="108"/>
      <c r="JM2260" s="108"/>
      <c r="JN2260" s="108"/>
      <c r="JO2260" s="108"/>
      <c r="JP2260" s="108"/>
      <c r="JQ2260" s="108"/>
      <c r="JR2260" s="108"/>
    </row>
    <row r="2261" spans="267:278" x14ac:dyDescent="0.2">
      <c r="JG2261" s="108"/>
      <c r="JH2261" s="108"/>
      <c r="JI2261" s="108"/>
      <c r="JJ2261" s="108"/>
      <c r="JK2261" s="108"/>
      <c r="JL2261" s="108"/>
      <c r="JM2261" s="108"/>
      <c r="JN2261" s="108"/>
      <c r="JO2261" s="108"/>
      <c r="JP2261" s="108"/>
      <c r="JQ2261" s="108"/>
      <c r="JR2261" s="108"/>
    </row>
    <row r="2262" spans="267:278" x14ac:dyDescent="0.2">
      <c r="JG2262" s="108"/>
      <c r="JH2262" s="108"/>
      <c r="JI2262" s="108"/>
      <c r="JJ2262" s="108"/>
      <c r="JK2262" s="108"/>
      <c r="JL2262" s="108"/>
      <c r="JM2262" s="108"/>
      <c r="JN2262" s="108"/>
      <c r="JO2262" s="108"/>
      <c r="JP2262" s="108"/>
      <c r="JQ2262" s="108"/>
      <c r="JR2262" s="108"/>
    </row>
    <row r="2263" spans="267:278" x14ac:dyDescent="0.2">
      <c r="JG2263" s="108"/>
      <c r="JH2263" s="108"/>
      <c r="JI2263" s="108"/>
      <c r="JJ2263" s="108"/>
      <c r="JK2263" s="108"/>
      <c r="JL2263" s="108"/>
      <c r="JM2263" s="108"/>
      <c r="JN2263" s="108"/>
      <c r="JO2263" s="108"/>
      <c r="JP2263" s="108"/>
      <c r="JQ2263" s="108"/>
      <c r="JR2263" s="108"/>
    </row>
    <row r="2264" spans="267:278" x14ac:dyDescent="0.2">
      <c r="JG2264" s="108"/>
      <c r="JH2264" s="108"/>
      <c r="JI2264" s="108"/>
      <c r="JJ2264" s="108"/>
      <c r="JK2264" s="108"/>
      <c r="JL2264" s="108"/>
      <c r="JM2264" s="108"/>
      <c r="JN2264" s="108"/>
      <c r="JO2264" s="108"/>
      <c r="JP2264" s="108"/>
      <c r="JQ2264" s="108"/>
      <c r="JR2264" s="108"/>
    </row>
    <row r="2265" spans="267:278" x14ac:dyDescent="0.2">
      <c r="JG2265" s="108"/>
      <c r="JH2265" s="108"/>
      <c r="JI2265" s="108"/>
      <c r="JJ2265" s="108"/>
      <c r="JK2265" s="108"/>
      <c r="JL2265" s="108"/>
      <c r="JM2265" s="108"/>
      <c r="JN2265" s="108"/>
      <c r="JO2265" s="108"/>
      <c r="JP2265" s="108"/>
      <c r="JQ2265" s="108"/>
      <c r="JR2265" s="108"/>
    </row>
    <row r="2266" spans="267:278" x14ac:dyDescent="0.2">
      <c r="JG2266" s="108"/>
      <c r="JH2266" s="108"/>
      <c r="JI2266" s="108"/>
      <c r="JJ2266" s="108"/>
      <c r="JK2266" s="108"/>
      <c r="JL2266" s="108"/>
      <c r="JM2266" s="108"/>
      <c r="JN2266" s="108"/>
      <c r="JO2266" s="108"/>
      <c r="JP2266" s="108"/>
      <c r="JQ2266" s="108"/>
      <c r="JR2266" s="108"/>
    </row>
    <row r="2267" spans="267:278" x14ac:dyDescent="0.2">
      <c r="JG2267" s="108"/>
      <c r="JH2267" s="108"/>
      <c r="JI2267" s="108"/>
      <c r="JJ2267" s="108"/>
      <c r="JK2267" s="108"/>
      <c r="JL2267" s="108"/>
      <c r="JM2267" s="108"/>
      <c r="JN2267" s="108"/>
      <c r="JO2267" s="108"/>
      <c r="JP2267" s="108"/>
      <c r="JQ2267" s="108"/>
      <c r="JR2267" s="108"/>
    </row>
    <row r="2268" spans="267:278" x14ac:dyDescent="0.2">
      <c r="JG2268" s="108"/>
      <c r="JH2268" s="108"/>
      <c r="JI2268" s="108"/>
      <c r="JJ2268" s="108"/>
      <c r="JK2268" s="108"/>
      <c r="JL2268" s="108"/>
      <c r="JM2268" s="108"/>
      <c r="JN2268" s="108"/>
      <c r="JO2268" s="108"/>
      <c r="JP2268" s="108"/>
      <c r="JQ2268" s="108"/>
      <c r="JR2268" s="108"/>
    </row>
    <row r="2269" spans="267:278" x14ac:dyDescent="0.2">
      <c r="JG2269" s="108"/>
      <c r="JH2269" s="108"/>
      <c r="JI2269" s="108"/>
      <c r="JJ2269" s="108"/>
      <c r="JK2269" s="108"/>
      <c r="JL2269" s="108"/>
      <c r="JM2269" s="108"/>
      <c r="JN2269" s="108"/>
      <c r="JO2269" s="108"/>
      <c r="JP2269" s="108"/>
      <c r="JQ2269" s="108"/>
      <c r="JR2269" s="108"/>
    </row>
    <row r="2270" spans="267:278" x14ac:dyDescent="0.2">
      <c r="JG2270" s="108"/>
      <c r="JH2270" s="108"/>
      <c r="JI2270" s="108"/>
      <c r="JJ2270" s="108"/>
      <c r="JK2270" s="108"/>
      <c r="JL2270" s="108"/>
      <c r="JM2270" s="108"/>
      <c r="JN2270" s="108"/>
      <c r="JO2270" s="108"/>
      <c r="JP2270" s="108"/>
      <c r="JQ2270" s="108"/>
      <c r="JR2270" s="108"/>
    </row>
    <row r="2271" spans="267:278" x14ac:dyDescent="0.2">
      <c r="JG2271" s="108"/>
      <c r="JH2271" s="108"/>
      <c r="JI2271" s="108"/>
      <c r="JJ2271" s="108"/>
      <c r="JK2271" s="108"/>
      <c r="JL2271" s="108"/>
      <c r="JM2271" s="108"/>
      <c r="JN2271" s="108"/>
      <c r="JO2271" s="108"/>
      <c r="JP2271" s="108"/>
      <c r="JQ2271" s="108"/>
      <c r="JR2271" s="108"/>
    </row>
    <row r="2272" spans="267:278" x14ac:dyDescent="0.2">
      <c r="JG2272" s="108"/>
      <c r="JH2272" s="108"/>
      <c r="JI2272" s="108"/>
      <c r="JJ2272" s="108"/>
      <c r="JK2272" s="108"/>
      <c r="JL2272" s="108"/>
      <c r="JM2272" s="108"/>
      <c r="JN2272" s="108"/>
      <c r="JO2272" s="108"/>
      <c r="JP2272" s="108"/>
      <c r="JQ2272" s="108"/>
      <c r="JR2272" s="108"/>
    </row>
    <row r="2273" spans="267:278" x14ac:dyDescent="0.2">
      <c r="JG2273" s="108"/>
      <c r="JH2273" s="108"/>
      <c r="JI2273" s="108"/>
      <c r="JJ2273" s="108"/>
      <c r="JK2273" s="108"/>
      <c r="JL2273" s="108"/>
      <c r="JM2273" s="108"/>
      <c r="JN2273" s="108"/>
      <c r="JO2273" s="108"/>
      <c r="JP2273" s="108"/>
      <c r="JQ2273" s="108"/>
      <c r="JR2273" s="108"/>
    </row>
    <row r="2274" spans="267:278" x14ac:dyDescent="0.2">
      <c r="JG2274" s="108"/>
      <c r="JH2274" s="108"/>
      <c r="JI2274" s="108"/>
      <c r="JJ2274" s="108"/>
      <c r="JK2274" s="108"/>
      <c r="JL2274" s="108"/>
      <c r="JM2274" s="108"/>
      <c r="JN2274" s="108"/>
      <c r="JO2274" s="108"/>
      <c r="JP2274" s="108"/>
      <c r="JQ2274" s="108"/>
      <c r="JR2274" s="108"/>
    </row>
    <row r="2275" spans="267:278" x14ac:dyDescent="0.2">
      <c r="JG2275" s="108"/>
      <c r="JH2275" s="108"/>
      <c r="JI2275" s="108"/>
      <c r="JJ2275" s="108"/>
      <c r="JK2275" s="108"/>
      <c r="JL2275" s="108"/>
      <c r="JM2275" s="108"/>
      <c r="JN2275" s="108"/>
      <c r="JO2275" s="108"/>
      <c r="JP2275" s="108"/>
      <c r="JQ2275" s="108"/>
      <c r="JR2275" s="108"/>
    </row>
    <row r="2276" spans="267:278" x14ac:dyDescent="0.2">
      <c r="JG2276" s="108"/>
      <c r="JH2276" s="108"/>
      <c r="JI2276" s="108"/>
      <c r="JJ2276" s="108"/>
      <c r="JK2276" s="108"/>
      <c r="JL2276" s="108"/>
      <c r="JM2276" s="108"/>
      <c r="JN2276" s="108"/>
      <c r="JO2276" s="108"/>
      <c r="JP2276" s="108"/>
      <c r="JQ2276" s="108"/>
      <c r="JR2276" s="108"/>
    </row>
    <row r="2277" spans="267:278" x14ac:dyDescent="0.2">
      <c r="JG2277" s="108"/>
      <c r="JH2277" s="108"/>
      <c r="JI2277" s="108"/>
      <c r="JJ2277" s="108"/>
      <c r="JK2277" s="108"/>
      <c r="JL2277" s="108"/>
      <c r="JM2277" s="108"/>
      <c r="JN2277" s="108"/>
      <c r="JO2277" s="108"/>
      <c r="JP2277" s="108"/>
      <c r="JQ2277" s="108"/>
      <c r="JR2277" s="108"/>
    </row>
    <row r="2278" spans="267:278" x14ac:dyDescent="0.2">
      <c r="JG2278" s="108"/>
      <c r="JH2278" s="108"/>
      <c r="JI2278" s="108"/>
      <c r="JJ2278" s="108"/>
      <c r="JK2278" s="108"/>
      <c r="JL2278" s="108"/>
      <c r="JM2278" s="108"/>
      <c r="JN2278" s="108"/>
      <c r="JO2278" s="108"/>
      <c r="JP2278" s="108"/>
      <c r="JQ2278" s="108"/>
      <c r="JR2278" s="108"/>
    </row>
    <row r="2279" spans="267:278" x14ac:dyDescent="0.2">
      <c r="JG2279" s="108"/>
      <c r="JH2279" s="108"/>
      <c r="JI2279" s="108"/>
      <c r="JJ2279" s="108"/>
      <c r="JK2279" s="108"/>
      <c r="JL2279" s="108"/>
      <c r="JM2279" s="108"/>
      <c r="JN2279" s="108"/>
      <c r="JO2279" s="108"/>
      <c r="JP2279" s="108"/>
      <c r="JQ2279" s="108"/>
      <c r="JR2279" s="108"/>
    </row>
    <row r="2280" spans="267:278" x14ac:dyDescent="0.2">
      <c r="JG2280" s="108"/>
      <c r="JH2280" s="108"/>
      <c r="JI2280" s="108"/>
      <c r="JJ2280" s="108"/>
      <c r="JK2280" s="108"/>
      <c r="JL2280" s="108"/>
      <c r="JM2280" s="108"/>
      <c r="JN2280" s="108"/>
      <c r="JO2280" s="108"/>
      <c r="JP2280" s="108"/>
      <c r="JQ2280" s="108"/>
      <c r="JR2280" s="108"/>
    </row>
    <row r="2281" spans="267:278" x14ac:dyDescent="0.2">
      <c r="JG2281" s="108"/>
      <c r="JH2281" s="108"/>
      <c r="JI2281" s="108"/>
      <c r="JJ2281" s="108"/>
      <c r="JK2281" s="108"/>
      <c r="JL2281" s="108"/>
      <c r="JM2281" s="108"/>
      <c r="JN2281" s="108"/>
      <c r="JO2281" s="108"/>
      <c r="JP2281" s="108"/>
      <c r="JQ2281" s="108"/>
      <c r="JR2281" s="108"/>
    </row>
    <row r="2282" spans="267:278" x14ac:dyDescent="0.2">
      <c r="JG2282" s="108"/>
      <c r="JH2282" s="108"/>
      <c r="JI2282" s="108"/>
      <c r="JJ2282" s="108"/>
      <c r="JK2282" s="108"/>
      <c r="JL2282" s="108"/>
      <c r="JM2282" s="108"/>
      <c r="JN2282" s="108"/>
      <c r="JO2282" s="108"/>
      <c r="JP2282" s="108"/>
      <c r="JQ2282" s="108"/>
      <c r="JR2282" s="108"/>
    </row>
    <row r="2283" spans="267:278" x14ac:dyDescent="0.2">
      <c r="JG2283" s="108"/>
      <c r="JH2283" s="108"/>
      <c r="JI2283" s="108"/>
      <c r="JJ2283" s="108"/>
      <c r="JK2283" s="108"/>
      <c r="JL2283" s="108"/>
      <c r="JM2283" s="108"/>
      <c r="JN2283" s="108"/>
      <c r="JO2283" s="108"/>
      <c r="JP2283" s="108"/>
      <c r="JQ2283" s="108"/>
      <c r="JR2283" s="108"/>
    </row>
    <row r="2284" spans="267:278" x14ac:dyDescent="0.2">
      <c r="JG2284" s="108"/>
      <c r="JH2284" s="108"/>
      <c r="JI2284" s="108"/>
      <c r="JJ2284" s="108"/>
      <c r="JK2284" s="108"/>
      <c r="JL2284" s="108"/>
      <c r="JM2284" s="108"/>
      <c r="JN2284" s="108"/>
      <c r="JO2284" s="108"/>
      <c r="JP2284" s="108"/>
      <c r="JQ2284" s="108"/>
      <c r="JR2284" s="108"/>
    </row>
    <row r="2285" spans="267:278" x14ac:dyDescent="0.2">
      <c r="JG2285" s="108"/>
      <c r="JH2285" s="108"/>
      <c r="JI2285" s="108"/>
      <c r="JJ2285" s="108"/>
      <c r="JK2285" s="108"/>
      <c r="JL2285" s="108"/>
      <c r="JM2285" s="108"/>
      <c r="JN2285" s="108"/>
      <c r="JO2285" s="108"/>
      <c r="JP2285" s="108"/>
      <c r="JQ2285" s="108"/>
      <c r="JR2285" s="108"/>
    </row>
    <row r="2286" spans="267:278" x14ac:dyDescent="0.2">
      <c r="JG2286" s="108"/>
      <c r="JH2286" s="108"/>
      <c r="JI2286" s="108"/>
      <c r="JJ2286" s="108"/>
      <c r="JK2286" s="108"/>
      <c r="JL2286" s="108"/>
      <c r="JM2286" s="108"/>
      <c r="JN2286" s="108"/>
      <c r="JO2286" s="108"/>
      <c r="JP2286" s="108"/>
      <c r="JQ2286" s="108"/>
      <c r="JR2286" s="108"/>
    </row>
    <row r="2287" spans="267:278" x14ac:dyDescent="0.2">
      <c r="JG2287" s="108"/>
      <c r="JH2287" s="108"/>
      <c r="JI2287" s="108"/>
      <c r="JJ2287" s="108"/>
      <c r="JK2287" s="108"/>
      <c r="JL2287" s="108"/>
      <c r="JM2287" s="108"/>
      <c r="JN2287" s="108"/>
      <c r="JO2287" s="108"/>
      <c r="JP2287" s="108"/>
      <c r="JQ2287" s="108"/>
      <c r="JR2287" s="108"/>
    </row>
    <row r="2288" spans="267:278" x14ac:dyDescent="0.2">
      <c r="JG2288" s="108"/>
      <c r="JH2288" s="108"/>
      <c r="JI2288" s="108"/>
      <c r="JJ2288" s="108"/>
      <c r="JK2288" s="108"/>
      <c r="JL2288" s="108"/>
      <c r="JM2288" s="108"/>
      <c r="JN2288" s="108"/>
      <c r="JO2288" s="108"/>
      <c r="JP2288" s="108"/>
      <c r="JQ2288" s="108"/>
      <c r="JR2288" s="108"/>
    </row>
    <row r="2289" spans="267:278" x14ac:dyDescent="0.2">
      <c r="JG2289" s="108"/>
      <c r="JH2289" s="108"/>
      <c r="JI2289" s="108"/>
      <c r="JJ2289" s="108"/>
      <c r="JK2289" s="108"/>
      <c r="JL2289" s="108"/>
      <c r="JM2289" s="108"/>
      <c r="JN2289" s="108"/>
      <c r="JO2289" s="108"/>
      <c r="JP2289" s="108"/>
      <c r="JQ2289" s="108"/>
      <c r="JR2289" s="108"/>
    </row>
    <row r="2290" spans="267:278" x14ac:dyDescent="0.2">
      <c r="JG2290" s="108"/>
      <c r="JH2290" s="108"/>
      <c r="JI2290" s="108"/>
      <c r="JJ2290" s="108"/>
      <c r="JK2290" s="108"/>
      <c r="JL2290" s="108"/>
      <c r="JM2290" s="108"/>
      <c r="JN2290" s="108"/>
      <c r="JO2290" s="108"/>
      <c r="JP2290" s="108"/>
      <c r="JQ2290" s="108"/>
      <c r="JR2290" s="108"/>
    </row>
    <row r="2291" spans="267:278" x14ac:dyDescent="0.2">
      <c r="JG2291" s="108"/>
      <c r="JH2291" s="108"/>
      <c r="JI2291" s="108"/>
      <c r="JJ2291" s="108"/>
      <c r="JK2291" s="108"/>
      <c r="JL2291" s="108"/>
      <c r="JM2291" s="108"/>
      <c r="JN2291" s="108"/>
      <c r="JO2291" s="108"/>
      <c r="JP2291" s="108"/>
      <c r="JQ2291" s="108"/>
      <c r="JR2291" s="108"/>
    </row>
    <row r="2292" spans="267:278" x14ac:dyDescent="0.2">
      <c r="JG2292" s="108"/>
      <c r="JH2292" s="108"/>
      <c r="JI2292" s="108"/>
      <c r="JJ2292" s="108"/>
      <c r="JK2292" s="108"/>
      <c r="JL2292" s="108"/>
      <c r="JM2292" s="108"/>
      <c r="JN2292" s="108"/>
      <c r="JO2292" s="108"/>
      <c r="JP2292" s="108"/>
      <c r="JQ2292" s="108"/>
      <c r="JR2292" s="108"/>
    </row>
    <row r="2293" spans="267:278" x14ac:dyDescent="0.2">
      <c r="JG2293" s="108"/>
      <c r="JH2293" s="108"/>
      <c r="JI2293" s="108"/>
      <c r="JJ2293" s="108"/>
      <c r="JK2293" s="108"/>
      <c r="JL2293" s="108"/>
      <c r="JM2293" s="108"/>
      <c r="JN2293" s="108"/>
      <c r="JO2293" s="108"/>
      <c r="JP2293" s="108"/>
      <c r="JQ2293" s="108"/>
      <c r="JR2293" s="108"/>
    </row>
    <row r="2294" spans="267:278" x14ac:dyDescent="0.2">
      <c r="JG2294" s="108"/>
      <c r="JH2294" s="108"/>
      <c r="JI2294" s="108"/>
      <c r="JJ2294" s="108"/>
      <c r="JK2294" s="108"/>
      <c r="JL2294" s="108"/>
      <c r="JM2294" s="108"/>
      <c r="JN2294" s="108"/>
      <c r="JO2294" s="108"/>
      <c r="JP2294" s="108"/>
      <c r="JQ2294" s="108"/>
      <c r="JR2294" s="108"/>
    </row>
    <row r="2295" spans="267:278" x14ac:dyDescent="0.2">
      <c r="JG2295" s="108"/>
      <c r="JH2295" s="108"/>
      <c r="JI2295" s="108"/>
      <c r="JJ2295" s="108"/>
      <c r="JK2295" s="108"/>
      <c r="JL2295" s="108"/>
      <c r="JM2295" s="108"/>
      <c r="JN2295" s="108"/>
      <c r="JO2295" s="108"/>
      <c r="JP2295" s="108"/>
      <c r="JQ2295" s="108"/>
      <c r="JR2295" s="108"/>
    </row>
    <row r="2296" spans="267:278" x14ac:dyDescent="0.2">
      <c r="JG2296" s="108"/>
      <c r="JH2296" s="108"/>
      <c r="JI2296" s="108"/>
      <c r="JJ2296" s="108"/>
      <c r="JK2296" s="108"/>
      <c r="JL2296" s="108"/>
      <c r="JM2296" s="108"/>
      <c r="JN2296" s="108"/>
      <c r="JO2296" s="108"/>
      <c r="JP2296" s="108"/>
      <c r="JQ2296" s="108"/>
      <c r="JR2296" s="108"/>
    </row>
    <row r="2297" spans="267:278" x14ac:dyDescent="0.2">
      <c r="JG2297" s="108"/>
      <c r="JH2297" s="108"/>
      <c r="JI2297" s="108"/>
      <c r="JJ2297" s="108"/>
      <c r="JK2297" s="108"/>
      <c r="JL2297" s="108"/>
      <c r="JM2297" s="108"/>
      <c r="JN2297" s="108"/>
      <c r="JO2297" s="108"/>
      <c r="JP2297" s="108"/>
      <c r="JQ2297" s="108"/>
      <c r="JR2297" s="108"/>
    </row>
    <row r="2298" spans="267:278" x14ac:dyDescent="0.2">
      <c r="JG2298" s="108"/>
      <c r="JH2298" s="108"/>
      <c r="JI2298" s="108"/>
      <c r="JJ2298" s="108"/>
      <c r="JK2298" s="108"/>
      <c r="JL2298" s="108"/>
      <c r="JM2298" s="108"/>
      <c r="JN2298" s="108"/>
      <c r="JO2298" s="108"/>
      <c r="JP2298" s="108"/>
      <c r="JQ2298" s="108"/>
      <c r="JR2298" s="108"/>
    </row>
    <row r="2299" spans="267:278" x14ac:dyDescent="0.2">
      <c r="JG2299" s="108"/>
      <c r="JH2299" s="108"/>
      <c r="JI2299" s="108"/>
      <c r="JJ2299" s="108"/>
      <c r="JK2299" s="108"/>
      <c r="JL2299" s="108"/>
      <c r="JM2299" s="108"/>
      <c r="JN2299" s="108"/>
      <c r="JO2299" s="108"/>
      <c r="JP2299" s="108"/>
      <c r="JQ2299" s="108"/>
      <c r="JR2299" s="108"/>
    </row>
    <row r="2300" spans="267:278" x14ac:dyDescent="0.2">
      <c r="JG2300" s="108"/>
      <c r="JH2300" s="108"/>
      <c r="JI2300" s="108"/>
      <c r="JJ2300" s="108"/>
      <c r="JK2300" s="108"/>
      <c r="JL2300" s="108"/>
      <c r="JM2300" s="108"/>
      <c r="JN2300" s="108"/>
      <c r="JO2300" s="108"/>
      <c r="JP2300" s="108"/>
      <c r="JQ2300" s="108"/>
      <c r="JR2300" s="108"/>
    </row>
    <row r="2301" spans="267:278" x14ac:dyDescent="0.2">
      <c r="JG2301" s="108"/>
      <c r="JH2301" s="108"/>
      <c r="JI2301" s="108"/>
      <c r="JJ2301" s="108"/>
      <c r="JK2301" s="108"/>
      <c r="JL2301" s="108"/>
      <c r="JM2301" s="108"/>
      <c r="JN2301" s="108"/>
      <c r="JO2301" s="108"/>
      <c r="JP2301" s="108"/>
      <c r="JQ2301" s="108"/>
      <c r="JR2301" s="108"/>
    </row>
    <row r="2302" spans="267:278" x14ac:dyDescent="0.2">
      <c r="JG2302" s="108"/>
      <c r="JH2302" s="108"/>
      <c r="JI2302" s="108"/>
      <c r="JJ2302" s="108"/>
      <c r="JK2302" s="108"/>
      <c r="JL2302" s="108"/>
      <c r="JM2302" s="108"/>
      <c r="JN2302" s="108"/>
      <c r="JO2302" s="108"/>
      <c r="JP2302" s="108"/>
      <c r="JQ2302" s="108"/>
      <c r="JR2302" s="108"/>
    </row>
    <row r="2303" spans="267:278" x14ac:dyDescent="0.2">
      <c r="JG2303" s="108"/>
      <c r="JH2303" s="108"/>
      <c r="JI2303" s="108"/>
      <c r="JJ2303" s="108"/>
      <c r="JK2303" s="108"/>
      <c r="JL2303" s="108"/>
      <c r="JM2303" s="108"/>
      <c r="JN2303" s="108"/>
      <c r="JO2303" s="108"/>
      <c r="JP2303" s="108"/>
      <c r="JQ2303" s="108"/>
      <c r="JR2303" s="108"/>
    </row>
    <row r="2304" spans="267:278" x14ac:dyDescent="0.2">
      <c r="JG2304" s="108"/>
      <c r="JH2304" s="108"/>
      <c r="JI2304" s="108"/>
      <c r="JJ2304" s="108"/>
      <c r="JK2304" s="108"/>
      <c r="JL2304" s="108"/>
      <c r="JM2304" s="108"/>
      <c r="JN2304" s="108"/>
      <c r="JO2304" s="108"/>
      <c r="JP2304" s="108"/>
      <c r="JQ2304" s="108"/>
      <c r="JR2304" s="108"/>
    </row>
    <row r="2305" spans="267:278" x14ac:dyDescent="0.2">
      <c r="JG2305" s="108"/>
      <c r="JH2305" s="108"/>
      <c r="JI2305" s="108"/>
      <c r="JJ2305" s="108"/>
      <c r="JK2305" s="108"/>
      <c r="JL2305" s="108"/>
      <c r="JM2305" s="108"/>
      <c r="JN2305" s="108"/>
      <c r="JO2305" s="108"/>
      <c r="JP2305" s="108"/>
      <c r="JQ2305" s="108"/>
      <c r="JR2305" s="108"/>
    </row>
    <row r="2306" spans="267:278" x14ac:dyDescent="0.2">
      <c r="JG2306" s="108"/>
      <c r="JH2306" s="108"/>
      <c r="JI2306" s="108"/>
      <c r="JJ2306" s="108"/>
      <c r="JK2306" s="108"/>
      <c r="JL2306" s="108"/>
      <c r="JM2306" s="108"/>
      <c r="JN2306" s="108"/>
      <c r="JO2306" s="108"/>
      <c r="JP2306" s="108"/>
      <c r="JQ2306" s="108"/>
      <c r="JR2306" s="108"/>
    </row>
    <row r="2307" spans="267:278" x14ac:dyDescent="0.2">
      <c r="JG2307" s="108"/>
      <c r="JH2307" s="108"/>
      <c r="JI2307" s="108"/>
      <c r="JJ2307" s="108"/>
      <c r="JK2307" s="108"/>
      <c r="JL2307" s="108"/>
      <c r="JM2307" s="108"/>
      <c r="JN2307" s="108"/>
      <c r="JO2307" s="108"/>
      <c r="JP2307" s="108"/>
      <c r="JQ2307" s="108"/>
      <c r="JR2307" s="108"/>
    </row>
    <row r="2308" spans="267:278" x14ac:dyDescent="0.2">
      <c r="JG2308" s="108"/>
      <c r="JH2308" s="108"/>
      <c r="JI2308" s="108"/>
      <c r="JJ2308" s="108"/>
      <c r="JK2308" s="108"/>
      <c r="JL2308" s="108"/>
      <c r="JM2308" s="108"/>
      <c r="JN2308" s="108"/>
      <c r="JO2308" s="108"/>
      <c r="JP2308" s="108"/>
      <c r="JQ2308" s="108"/>
      <c r="JR2308" s="108"/>
    </row>
    <row r="2309" spans="267:278" x14ac:dyDescent="0.2">
      <c r="JG2309" s="108"/>
      <c r="JH2309" s="108"/>
      <c r="JI2309" s="108"/>
      <c r="JJ2309" s="108"/>
      <c r="JK2309" s="108"/>
      <c r="JL2309" s="108"/>
      <c r="JM2309" s="108"/>
      <c r="JN2309" s="108"/>
      <c r="JO2309" s="108"/>
      <c r="JP2309" s="108"/>
      <c r="JQ2309" s="108"/>
      <c r="JR2309" s="108"/>
    </row>
    <row r="2310" spans="267:278" x14ac:dyDescent="0.2">
      <c r="JG2310" s="108"/>
      <c r="JH2310" s="108"/>
      <c r="JI2310" s="108"/>
      <c r="JJ2310" s="108"/>
      <c r="JK2310" s="108"/>
      <c r="JL2310" s="108"/>
      <c r="JM2310" s="108"/>
      <c r="JN2310" s="108"/>
      <c r="JO2310" s="108"/>
      <c r="JP2310" s="108"/>
      <c r="JQ2310" s="108"/>
      <c r="JR2310" s="108"/>
    </row>
    <row r="2311" spans="267:278" x14ac:dyDescent="0.2">
      <c r="JG2311" s="108"/>
      <c r="JH2311" s="108"/>
      <c r="JI2311" s="108"/>
      <c r="JJ2311" s="108"/>
      <c r="JK2311" s="108"/>
      <c r="JL2311" s="108"/>
      <c r="JM2311" s="108"/>
      <c r="JN2311" s="108"/>
      <c r="JO2311" s="108"/>
      <c r="JP2311" s="108"/>
      <c r="JQ2311" s="108"/>
      <c r="JR2311" s="108"/>
    </row>
    <row r="2312" spans="267:278" x14ac:dyDescent="0.2">
      <c r="JG2312" s="108"/>
      <c r="JH2312" s="108"/>
      <c r="JI2312" s="108"/>
      <c r="JJ2312" s="108"/>
      <c r="JK2312" s="108"/>
      <c r="JL2312" s="108"/>
      <c r="JM2312" s="108"/>
      <c r="JN2312" s="108"/>
      <c r="JO2312" s="108"/>
      <c r="JP2312" s="108"/>
      <c r="JQ2312" s="108"/>
      <c r="JR2312" s="108"/>
    </row>
    <row r="2313" spans="267:278" x14ac:dyDescent="0.2">
      <c r="JG2313" s="108"/>
      <c r="JH2313" s="108"/>
      <c r="JI2313" s="108"/>
      <c r="JJ2313" s="108"/>
      <c r="JK2313" s="108"/>
      <c r="JL2313" s="108"/>
      <c r="JM2313" s="108"/>
      <c r="JN2313" s="108"/>
      <c r="JO2313" s="108"/>
      <c r="JP2313" s="108"/>
      <c r="JQ2313" s="108"/>
      <c r="JR2313" s="108"/>
    </row>
    <row r="2314" spans="267:278" x14ac:dyDescent="0.2">
      <c r="JG2314" s="108"/>
      <c r="JH2314" s="108"/>
      <c r="JI2314" s="108"/>
      <c r="JJ2314" s="108"/>
      <c r="JK2314" s="108"/>
      <c r="JL2314" s="108"/>
      <c r="JM2314" s="108"/>
      <c r="JN2314" s="108"/>
      <c r="JO2314" s="108"/>
      <c r="JP2314" s="108"/>
      <c r="JQ2314" s="108"/>
      <c r="JR2314" s="108"/>
    </row>
    <row r="2315" spans="267:278" x14ac:dyDescent="0.2">
      <c r="JG2315" s="108"/>
      <c r="JH2315" s="108"/>
      <c r="JI2315" s="108"/>
      <c r="JJ2315" s="108"/>
      <c r="JK2315" s="108"/>
      <c r="JL2315" s="108"/>
      <c r="JM2315" s="108"/>
      <c r="JN2315" s="108"/>
      <c r="JO2315" s="108"/>
      <c r="JP2315" s="108"/>
      <c r="JQ2315" s="108"/>
      <c r="JR2315" s="108"/>
    </row>
    <row r="2316" spans="267:278" x14ac:dyDescent="0.2">
      <c r="JG2316" s="108"/>
      <c r="JH2316" s="108"/>
      <c r="JI2316" s="108"/>
      <c r="JJ2316" s="108"/>
      <c r="JK2316" s="108"/>
      <c r="JL2316" s="108"/>
      <c r="JM2316" s="108"/>
      <c r="JN2316" s="108"/>
      <c r="JO2316" s="108"/>
      <c r="JP2316" s="108"/>
      <c r="JQ2316" s="108"/>
      <c r="JR2316" s="108"/>
    </row>
    <row r="2317" spans="267:278" x14ac:dyDescent="0.2">
      <c r="JG2317" s="108"/>
      <c r="JH2317" s="108"/>
      <c r="JI2317" s="108"/>
      <c r="JJ2317" s="108"/>
      <c r="JK2317" s="108"/>
      <c r="JL2317" s="108"/>
      <c r="JM2317" s="108"/>
      <c r="JN2317" s="108"/>
      <c r="JO2317" s="108"/>
      <c r="JP2317" s="108"/>
      <c r="JQ2317" s="108"/>
      <c r="JR2317" s="108"/>
    </row>
    <row r="2318" spans="267:278" x14ac:dyDescent="0.2">
      <c r="JG2318" s="108"/>
      <c r="JH2318" s="108"/>
      <c r="JI2318" s="108"/>
      <c r="JJ2318" s="108"/>
      <c r="JK2318" s="108"/>
      <c r="JL2318" s="108"/>
      <c r="JM2318" s="108"/>
      <c r="JN2318" s="108"/>
      <c r="JO2318" s="108"/>
      <c r="JP2318" s="108"/>
      <c r="JQ2318" s="108"/>
      <c r="JR2318" s="108"/>
    </row>
    <row r="2319" spans="267:278" x14ac:dyDescent="0.2">
      <c r="JG2319" s="108"/>
      <c r="JH2319" s="108"/>
      <c r="JI2319" s="108"/>
      <c r="JJ2319" s="108"/>
      <c r="JK2319" s="108"/>
      <c r="JL2319" s="108"/>
      <c r="JM2319" s="108"/>
      <c r="JN2319" s="108"/>
      <c r="JO2319" s="108"/>
      <c r="JP2319" s="108"/>
      <c r="JQ2319" s="108"/>
      <c r="JR2319" s="108"/>
    </row>
    <row r="2320" spans="267:278" x14ac:dyDescent="0.2">
      <c r="JG2320" s="108"/>
      <c r="JH2320" s="108"/>
      <c r="JI2320" s="108"/>
      <c r="JJ2320" s="108"/>
      <c r="JK2320" s="108"/>
      <c r="JL2320" s="108"/>
      <c r="JM2320" s="108"/>
      <c r="JN2320" s="108"/>
      <c r="JO2320" s="108"/>
      <c r="JP2320" s="108"/>
      <c r="JQ2320" s="108"/>
      <c r="JR2320" s="108"/>
    </row>
    <row r="2321" spans="267:278" x14ac:dyDescent="0.2">
      <c r="JG2321" s="108"/>
      <c r="JH2321" s="108"/>
      <c r="JI2321" s="108"/>
      <c r="JJ2321" s="108"/>
      <c r="JK2321" s="108"/>
      <c r="JL2321" s="108"/>
      <c r="JM2321" s="108"/>
      <c r="JN2321" s="108"/>
      <c r="JO2321" s="108"/>
      <c r="JP2321" s="108"/>
      <c r="JQ2321" s="108"/>
      <c r="JR2321" s="108"/>
    </row>
    <row r="2322" spans="267:278" x14ac:dyDescent="0.2">
      <c r="JG2322" s="108"/>
      <c r="JH2322" s="108"/>
      <c r="JI2322" s="108"/>
      <c r="JJ2322" s="108"/>
      <c r="JK2322" s="108"/>
      <c r="JL2322" s="108"/>
      <c r="JM2322" s="108"/>
      <c r="JN2322" s="108"/>
      <c r="JO2322" s="108"/>
      <c r="JP2322" s="108"/>
      <c r="JQ2322" s="108"/>
      <c r="JR2322" s="108"/>
    </row>
    <row r="2323" spans="267:278" x14ac:dyDescent="0.2">
      <c r="JG2323" s="108"/>
      <c r="JH2323" s="108"/>
      <c r="JI2323" s="108"/>
      <c r="JJ2323" s="108"/>
      <c r="JK2323" s="108"/>
      <c r="JL2323" s="108"/>
      <c r="JM2323" s="108"/>
      <c r="JN2323" s="108"/>
      <c r="JO2323" s="108"/>
      <c r="JP2323" s="108"/>
      <c r="JQ2323" s="108"/>
      <c r="JR2323" s="108"/>
    </row>
    <row r="2324" spans="267:278" x14ac:dyDescent="0.2">
      <c r="JG2324" s="108"/>
      <c r="JH2324" s="108"/>
      <c r="JI2324" s="108"/>
      <c r="JJ2324" s="108"/>
      <c r="JK2324" s="108"/>
      <c r="JL2324" s="108"/>
      <c r="JM2324" s="108"/>
      <c r="JN2324" s="108"/>
      <c r="JO2324" s="108"/>
      <c r="JP2324" s="108"/>
      <c r="JQ2324" s="108"/>
      <c r="JR2324" s="108"/>
    </row>
    <row r="2325" spans="267:278" x14ac:dyDescent="0.2">
      <c r="JG2325" s="108"/>
      <c r="JH2325" s="108"/>
      <c r="JI2325" s="108"/>
      <c r="JJ2325" s="108"/>
      <c r="JK2325" s="108"/>
      <c r="JL2325" s="108"/>
      <c r="JM2325" s="108"/>
      <c r="JN2325" s="108"/>
      <c r="JO2325" s="108"/>
      <c r="JP2325" s="108"/>
      <c r="JQ2325" s="108"/>
      <c r="JR2325" s="108"/>
    </row>
    <row r="2326" spans="267:278" x14ac:dyDescent="0.2">
      <c r="JG2326" s="108"/>
      <c r="JH2326" s="108"/>
      <c r="JI2326" s="108"/>
      <c r="JJ2326" s="108"/>
      <c r="JK2326" s="108"/>
      <c r="JL2326" s="108"/>
      <c r="JM2326" s="108"/>
      <c r="JN2326" s="108"/>
      <c r="JO2326" s="108"/>
      <c r="JP2326" s="108"/>
      <c r="JQ2326" s="108"/>
      <c r="JR2326" s="108"/>
    </row>
    <row r="2327" spans="267:278" x14ac:dyDescent="0.2">
      <c r="JG2327" s="108"/>
      <c r="JH2327" s="108"/>
      <c r="JI2327" s="108"/>
      <c r="JJ2327" s="108"/>
      <c r="JK2327" s="108"/>
      <c r="JL2327" s="108"/>
      <c r="JM2327" s="108"/>
      <c r="JN2327" s="108"/>
      <c r="JO2327" s="108"/>
      <c r="JP2327" s="108"/>
      <c r="JQ2327" s="108"/>
      <c r="JR2327" s="108"/>
    </row>
    <row r="2328" spans="267:278" x14ac:dyDescent="0.2">
      <c r="JG2328" s="108"/>
      <c r="JH2328" s="108"/>
      <c r="JI2328" s="108"/>
      <c r="JJ2328" s="108"/>
      <c r="JK2328" s="108"/>
      <c r="JL2328" s="108"/>
      <c r="JM2328" s="108"/>
      <c r="JN2328" s="108"/>
      <c r="JO2328" s="108"/>
      <c r="JP2328" s="108"/>
      <c r="JQ2328" s="108"/>
      <c r="JR2328" s="108"/>
    </row>
    <row r="2329" spans="267:278" x14ac:dyDescent="0.2">
      <c r="JG2329" s="108"/>
      <c r="JH2329" s="108"/>
      <c r="JI2329" s="108"/>
      <c r="JJ2329" s="108"/>
      <c r="JK2329" s="108"/>
      <c r="JL2329" s="108"/>
      <c r="JM2329" s="108"/>
      <c r="JN2329" s="108"/>
      <c r="JO2329" s="108"/>
      <c r="JP2329" s="108"/>
      <c r="JQ2329" s="108"/>
      <c r="JR2329" s="108"/>
    </row>
    <row r="2330" spans="267:278" x14ac:dyDescent="0.2">
      <c r="JG2330" s="108"/>
      <c r="JH2330" s="108"/>
      <c r="JI2330" s="108"/>
      <c r="JJ2330" s="108"/>
      <c r="JK2330" s="108"/>
      <c r="JL2330" s="108"/>
      <c r="JM2330" s="108"/>
      <c r="JN2330" s="108"/>
      <c r="JO2330" s="108"/>
      <c r="JP2330" s="108"/>
      <c r="JQ2330" s="108"/>
      <c r="JR2330" s="108"/>
    </row>
    <row r="2331" spans="267:278" x14ac:dyDescent="0.2">
      <c r="JG2331" s="108"/>
      <c r="JH2331" s="108"/>
      <c r="JI2331" s="108"/>
      <c r="JJ2331" s="108"/>
      <c r="JK2331" s="108"/>
      <c r="JL2331" s="108"/>
      <c r="JM2331" s="108"/>
      <c r="JN2331" s="108"/>
      <c r="JO2331" s="108"/>
      <c r="JP2331" s="108"/>
      <c r="JQ2331" s="108"/>
      <c r="JR2331" s="108"/>
    </row>
    <row r="2332" spans="267:278" x14ac:dyDescent="0.2">
      <c r="JG2332" s="108"/>
      <c r="JH2332" s="108"/>
      <c r="JI2332" s="108"/>
      <c r="JJ2332" s="108"/>
      <c r="JK2332" s="108"/>
      <c r="JL2332" s="108"/>
      <c r="JM2332" s="108"/>
      <c r="JN2332" s="108"/>
      <c r="JO2332" s="108"/>
      <c r="JP2332" s="108"/>
      <c r="JQ2332" s="108"/>
      <c r="JR2332" s="108"/>
    </row>
    <row r="2333" spans="267:278" x14ac:dyDescent="0.2">
      <c r="JG2333" s="108"/>
      <c r="JH2333" s="108"/>
      <c r="JI2333" s="108"/>
      <c r="JJ2333" s="108"/>
      <c r="JK2333" s="108"/>
      <c r="JL2333" s="108"/>
      <c r="JM2333" s="108"/>
      <c r="JN2333" s="108"/>
      <c r="JO2333" s="108"/>
      <c r="JP2333" s="108"/>
      <c r="JQ2333" s="108"/>
      <c r="JR2333" s="108"/>
    </row>
    <row r="2334" spans="267:278" x14ac:dyDescent="0.2">
      <c r="JG2334" s="108"/>
      <c r="JH2334" s="108"/>
      <c r="JI2334" s="108"/>
      <c r="JJ2334" s="108"/>
      <c r="JK2334" s="108"/>
      <c r="JL2334" s="108"/>
      <c r="JM2334" s="108"/>
      <c r="JN2334" s="108"/>
      <c r="JO2334" s="108"/>
      <c r="JP2334" s="108"/>
      <c r="JQ2334" s="108"/>
      <c r="JR2334" s="108"/>
    </row>
    <row r="2335" spans="267:278" x14ac:dyDescent="0.2">
      <c r="JG2335" s="108"/>
      <c r="JH2335" s="108"/>
      <c r="JI2335" s="108"/>
      <c r="JJ2335" s="108"/>
      <c r="JK2335" s="108"/>
      <c r="JL2335" s="108"/>
      <c r="JM2335" s="108"/>
      <c r="JN2335" s="108"/>
      <c r="JO2335" s="108"/>
      <c r="JP2335" s="108"/>
      <c r="JQ2335" s="108"/>
      <c r="JR2335" s="108"/>
    </row>
    <row r="2336" spans="267:278" x14ac:dyDescent="0.2">
      <c r="JG2336" s="108"/>
      <c r="JH2336" s="108"/>
      <c r="JI2336" s="108"/>
      <c r="JJ2336" s="108"/>
      <c r="JK2336" s="108"/>
      <c r="JL2336" s="108"/>
      <c r="JM2336" s="108"/>
      <c r="JN2336" s="108"/>
      <c r="JO2336" s="108"/>
      <c r="JP2336" s="108"/>
      <c r="JQ2336" s="108"/>
      <c r="JR2336" s="108"/>
    </row>
    <row r="2337" spans="267:278" x14ac:dyDescent="0.2">
      <c r="JG2337" s="108"/>
      <c r="JH2337" s="108"/>
      <c r="JI2337" s="108"/>
      <c r="JJ2337" s="108"/>
      <c r="JK2337" s="108"/>
      <c r="JL2337" s="108"/>
      <c r="JM2337" s="108"/>
      <c r="JN2337" s="108"/>
      <c r="JO2337" s="108"/>
      <c r="JP2337" s="108"/>
      <c r="JQ2337" s="108"/>
      <c r="JR2337" s="108"/>
    </row>
    <row r="2338" spans="267:278" x14ac:dyDescent="0.2">
      <c r="JG2338" s="108"/>
      <c r="JH2338" s="108"/>
      <c r="JI2338" s="108"/>
      <c r="JJ2338" s="108"/>
      <c r="JK2338" s="108"/>
      <c r="JL2338" s="108"/>
      <c r="JM2338" s="108"/>
      <c r="JN2338" s="108"/>
      <c r="JO2338" s="108"/>
      <c r="JP2338" s="108"/>
      <c r="JQ2338" s="108"/>
      <c r="JR2338" s="108"/>
    </row>
    <row r="2339" spans="267:278" x14ac:dyDescent="0.2">
      <c r="JG2339" s="108"/>
      <c r="JH2339" s="108"/>
      <c r="JI2339" s="108"/>
      <c r="JJ2339" s="108"/>
      <c r="JK2339" s="108"/>
      <c r="JL2339" s="108"/>
      <c r="JM2339" s="108"/>
      <c r="JN2339" s="108"/>
      <c r="JO2339" s="108"/>
      <c r="JP2339" s="108"/>
      <c r="JQ2339" s="108"/>
      <c r="JR2339" s="108"/>
    </row>
    <row r="2340" spans="267:278" x14ac:dyDescent="0.2">
      <c r="JG2340" s="108"/>
      <c r="JH2340" s="108"/>
      <c r="JI2340" s="108"/>
      <c r="JJ2340" s="108"/>
      <c r="JK2340" s="108"/>
      <c r="JL2340" s="108"/>
      <c r="JM2340" s="108"/>
      <c r="JN2340" s="108"/>
      <c r="JO2340" s="108"/>
      <c r="JP2340" s="108"/>
      <c r="JQ2340" s="108"/>
      <c r="JR2340" s="108"/>
    </row>
    <row r="2341" spans="267:278" x14ac:dyDescent="0.2">
      <c r="JG2341" s="108"/>
      <c r="JH2341" s="108"/>
      <c r="JI2341" s="108"/>
      <c r="JJ2341" s="108"/>
      <c r="JK2341" s="108"/>
      <c r="JL2341" s="108"/>
      <c r="JM2341" s="108"/>
      <c r="JN2341" s="108"/>
      <c r="JO2341" s="108"/>
      <c r="JP2341" s="108"/>
      <c r="JQ2341" s="108"/>
      <c r="JR2341" s="108"/>
    </row>
    <row r="2342" spans="267:278" x14ac:dyDescent="0.2">
      <c r="JG2342" s="108"/>
      <c r="JH2342" s="108"/>
      <c r="JI2342" s="108"/>
      <c r="JJ2342" s="108"/>
      <c r="JK2342" s="108"/>
      <c r="JL2342" s="108"/>
      <c r="JM2342" s="108"/>
      <c r="JN2342" s="108"/>
      <c r="JO2342" s="108"/>
      <c r="JP2342" s="108"/>
      <c r="JQ2342" s="108"/>
      <c r="JR2342" s="108"/>
    </row>
    <row r="2343" spans="267:278" x14ac:dyDescent="0.2">
      <c r="JG2343" s="108"/>
      <c r="JH2343" s="108"/>
      <c r="JI2343" s="108"/>
      <c r="JJ2343" s="108"/>
      <c r="JK2343" s="108"/>
      <c r="JL2343" s="108"/>
      <c r="JM2343" s="108"/>
      <c r="JN2343" s="108"/>
      <c r="JO2343" s="108"/>
      <c r="JP2343" s="108"/>
      <c r="JQ2343" s="108"/>
      <c r="JR2343" s="108"/>
    </row>
    <row r="2344" spans="267:278" x14ac:dyDescent="0.2">
      <c r="JG2344" s="108"/>
      <c r="JH2344" s="108"/>
      <c r="JI2344" s="108"/>
      <c r="JJ2344" s="108"/>
      <c r="JK2344" s="108"/>
      <c r="JL2344" s="108"/>
      <c r="JM2344" s="108"/>
      <c r="JN2344" s="108"/>
      <c r="JO2344" s="108"/>
      <c r="JP2344" s="108"/>
      <c r="JQ2344" s="108"/>
      <c r="JR2344" s="108"/>
    </row>
    <row r="2345" spans="267:278" x14ac:dyDescent="0.2">
      <c r="JG2345" s="108"/>
      <c r="JH2345" s="108"/>
      <c r="JI2345" s="108"/>
      <c r="JJ2345" s="108"/>
      <c r="JK2345" s="108"/>
      <c r="JL2345" s="108"/>
      <c r="JM2345" s="108"/>
      <c r="JN2345" s="108"/>
      <c r="JO2345" s="108"/>
      <c r="JP2345" s="108"/>
      <c r="JQ2345" s="108"/>
      <c r="JR2345" s="108"/>
    </row>
    <row r="2346" spans="267:278" x14ac:dyDescent="0.2">
      <c r="JG2346" s="108"/>
      <c r="JH2346" s="108"/>
      <c r="JI2346" s="108"/>
      <c r="JJ2346" s="108"/>
      <c r="JK2346" s="108"/>
      <c r="JL2346" s="108"/>
      <c r="JM2346" s="108"/>
      <c r="JN2346" s="108"/>
      <c r="JO2346" s="108"/>
      <c r="JP2346" s="108"/>
      <c r="JQ2346" s="108"/>
      <c r="JR2346" s="108"/>
    </row>
    <row r="2347" spans="267:278" x14ac:dyDescent="0.2">
      <c r="JG2347" s="108"/>
      <c r="JH2347" s="108"/>
      <c r="JI2347" s="108"/>
      <c r="JJ2347" s="108"/>
      <c r="JK2347" s="108"/>
      <c r="JL2347" s="108"/>
      <c r="JM2347" s="108"/>
      <c r="JN2347" s="108"/>
      <c r="JO2347" s="108"/>
      <c r="JP2347" s="108"/>
      <c r="JQ2347" s="108"/>
      <c r="JR2347" s="108"/>
    </row>
    <row r="2348" spans="267:278" x14ac:dyDescent="0.2">
      <c r="JG2348" s="108"/>
      <c r="JH2348" s="108"/>
      <c r="JI2348" s="108"/>
      <c r="JJ2348" s="108"/>
      <c r="JK2348" s="108"/>
      <c r="JL2348" s="108"/>
      <c r="JM2348" s="108"/>
      <c r="JN2348" s="108"/>
      <c r="JO2348" s="108"/>
      <c r="JP2348" s="108"/>
      <c r="JQ2348" s="108"/>
      <c r="JR2348" s="108"/>
    </row>
    <row r="2349" spans="267:278" x14ac:dyDescent="0.2">
      <c r="JG2349" s="108"/>
      <c r="JH2349" s="108"/>
      <c r="JI2349" s="108"/>
      <c r="JJ2349" s="108"/>
      <c r="JK2349" s="108"/>
      <c r="JL2349" s="108"/>
      <c r="JM2349" s="108"/>
      <c r="JN2349" s="108"/>
      <c r="JO2349" s="108"/>
      <c r="JP2349" s="108"/>
      <c r="JQ2349" s="108"/>
      <c r="JR2349" s="108"/>
    </row>
    <row r="2350" spans="267:278" x14ac:dyDescent="0.2">
      <c r="JG2350" s="108"/>
      <c r="JH2350" s="108"/>
      <c r="JI2350" s="108"/>
      <c r="JJ2350" s="108"/>
      <c r="JK2350" s="108"/>
      <c r="JL2350" s="108"/>
      <c r="JM2350" s="108"/>
      <c r="JN2350" s="108"/>
      <c r="JO2350" s="108"/>
      <c r="JP2350" s="108"/>
      <c r="JQ2350" s="108"/>
      <c r="JR2350" s="108"/>
    </row>
    <row r="2351" spans="267:278" x14ac:dyDescent="0.2">
      <c r="JG2351" s="108"/>
      <c r="JH2351" s="108"/>
      <c r="JI2351" s="108"/>
      <c r="JJ2351" s="108"/>
      <c r="JK2351" s="108"/>
      <c r="JL2351" s="108"/>
      <c r="JM2351" s="108"/>
      <c r="JN2351" s="108"/>
      <c r="JO2351" s="108"/>
      <c r="JP2351" s="108"/>
      <c r="JQ2351" s="108"/>
      <c r="JR2351" s="108"/>
    </row>
    <row r="2352" spans="267:278" x14ac:dyDescent="0.2">
      <c r="JG2352" s="108"/>
      <c r="JH2352" s="108"/>
      <c r="JI2352" s="108"/>
      <c r="JJ2352" s="108"/>
      <c r="JK2352" s="108"/>
      <c r="JL2352" s="108"/>
      <c r="JM2352" s="108"/>
      <c r="JN2352" s="108"/>
      <c r="JO2352" s="108"/>
      <c r="JP2352" s="108"/>
      <c r="JQ2352" s="108"/>
      <c r="JR2352" s="108"/>
    </row>
    <row r="2353" spans="267:278" x14ac:dyDescent="0.2">
      <c r="JG2353" s="108"/>
      <c r="JH2353" s="108"/>
      <c r="JI2353" s="108"/>
      <c r="JJ2353" s="108"/>
      <c r="JK2353" s="108"/>
      <c r="JL2353" s="108"/>
      <c r="JM2353" s="108"/>
      <c r="JN2353" s="108"/>
      <c r="JO2353" s="108"/>
      <c r="JP2353" s="108"/>
      <c r="JQ2353" s="108"/>
      <c r="JR2353" s="108"/>
    </row>
    <row r="2354" spans="267:278" x14ac:dyDescent="0.2">
      <c r="JG2354" s="108"/>
      <c r="JH2354" s="108"/>
      <c r="JI2354" s="108"/>
      <c r="JJ2354" s="108"/>
      <c r="JK2354" s="108"/>
      <c r="JL2354" s="108"/>
      <c r="JM2354" s="108"/>
      <c r="JN2354" s="108"/>
      <c r="JO2354" s="108"/>
      <c r="JP2354" s="108"/>
      <c r="JQ2354" s="108"/>
      <c r="JR2354" s="108"/>
    </row>
    <row r="2355" spans="267:278" x14ac:dyDescent="0.2">
      <c r="JG2355" s="108"/>
      <c r="JH2355" s="108"/>
      <c r="JI2355" s="108"/>
      <c r="JJ2355" s="108"/>
      <c r="JK2355" s="108"/>
      <c r="JL2355" s="108"/>
      <c r="JM2355" s="108"/>
      <c r="JN2355" s="108"/>
      <c r="JO2355" s="108"/>
      <c r="JP2355" s="108"/>
      <c r="JQ2355" s="108"/>
      <c r="JR2355" s="108"/>
    </row>
    <row r="2356" spans="267:278" x14ac:dyDescent="0.2">
      <c r="JG2356" s="108"/>
      <c r="JH2356" s="108"/>
      <c r="JI2356" s="108"/>
      <c r="JJ2356" s="108"/>
      <c r="JK2356" s="108"/>
      <c r="JL2356" s="108"/>
      <c r="JM2356" s="108"/>
      <c r="JN2356" s="108"/>
      <c r="JO2356" s="108"/>
      <c r="JP2356" s="108"/>
      <c r="JQ2356" s="108"/>
      <c r="JR2356" s="108"/>
    </row>
    <row r="2357" spans="267:278" x14ac:dyDescent="0.2">
      <c r="JG2357" s="108"/>
      <c r="JH2357" s="108"/>
      <c r="JI2357" s="108"/>
      <c r="JJ2357" s="108"/>
      <c r="JK2357" s="108"/>
      <c r="JL2357" s="108"/>
      <c r="JM2357" s="108"/>
      <c r="JN2357" s="108"/>
      <c r="JO2357" s="108"/>
      <c r="JP2357" s="108"/>
      <c r="JQ2357" s="108"/>
      <c r="JR2357" s="108"/>
    </row>
    <row r="2358" spans="267:278" x14ac:dyDescent="0.2">
      <c r="JG2358" s="108"/>
      <c r="JH2358" s="108"/>
      <c r="JI2358" s="108"/>
      <c r="JJ2358" s="108"/>
      <c r="JK2358" s="108"/>
      <c r="JL2358" s="108"/>
      <c r="JM2358" s="108"/>
      <c r="JN2358" s="108"/>
      <c r="JO2358" s="108"/>
      <c r="JP2358" s="108"/>
      <c r="JQ2358" s="108"/>
      <c r="JR2358" s="108"/>
    </row>
    <row r="2359" spans="267:278" x14ac:dyDescent="0.2">
      <c r="JG2359" s="108"/>
      <c r="JH2359" s="108"/>
      <c r="JI2359" s="108"/>
      <c r="JJ2359" s="108"/>
      <c r="JK2359" s="108"/>
      <c r="JL2359" s="108"/>
      <c r="JM2359" s="108"/>
      <c r="JN2359" s="108"/>
      <c r="JO2359" s="108"/>
      <c r="JP2359" s="108"/>
      <c r="JQ2359" s="108"/>
      <c r="JR2359" s="108"/>
    </row>
    <row r="2360" spans="267:278" x14ac:dyDescent="0.2">
      <c r="JG2360" s="108"/>
      <c r="JH2360" s="108"/>
      <c r="JI2360" s="108"/>
      <c r="JJ2360" s="108"/>
      <c r="JK2360" s="108"/>
      <c r="JL2360" s="108"/>
      <c r="JM2360" s="108"/>
      <c r="JN2360" s="108"/>
      <c r="JO2360" s="108"/>
      <c r="JP2360" s="108"/>
      <c r="JQ2360" s="108"/>
      <c r="JR2360" s="108"/>
    </row>
    <row r="2361" spans="267:278" x14ac:dyDescent="0.2">
      <c r="JG2361" s="108"/>
      <c r="JH2361" s="108"/>
      <c r="JI2361" s="108"/>
      <c r="JJ2361" s="108"/>
      <c r="JK2361" s="108"/>
      <c r="JL2361" s="108"/>
      <c r="JM2361" s="108"/>
      <c r="JN2361" s="108"/>
      <c r="JO2361" s="108"/>
      <c r="JP2361" s="108"/>
      <c r="JQ2361" s="108"/>
      <c r="JR2361" s="108"/>
    </row>
    <row r="2362" spans="267:278" x14ac:dyDescent="0.2">
      <c r="JG2362" s="108"/>
      <c r="JH2362" s="108"/>
      <c r="JI2362" s="108"/>
      <c r="JJ2362" s="108"/>
      <c r="JK2362" s="108"/>
      <c r="JL2362" s="108"/>
      <c r="JM2362" s="108"/>
      <c r="JN2362" s="108"/>
      <c r="JO2362" s="108"/>
      <c r="JP2362" s="108"/>
      <c r="JQ2362" s="108"/>
      <c r="JR2362" s="108"/>
    </row>
    <row r="2363" spans="267:278" x14ac:dyDescent="0.2">
      <c r="JG2363" s="108"/>
      <c r="JH2363" s="108"/>
      <c r="JI2363" s="108"/>
      <c r="JJ2363" s="108"/>
      <c r="JK2363" s="108"/>
      <c r="JL2363" s="108"/>
      <c r="JM2363" s="108"/>
      <c r="JN2363" s="108"/>
      <c r="JO2363" s="108"/>
      <c r="JP2363" s="108"/>
      <c r="JQ2363" s="108"/>
      <c r="JR2363" s="108"/>
    </row>
    <row r="2364" spans="267:278" x14ac:dyDescent="0.2">
      <c r="JG2364" s="108"/>
      <c r="JH2364" s="108"/>
      <c r="JI2364" s="108"/>
      <c r="JJ2364" s="108"/>
      <c r="JK2364" s="108"/>
      <c r="JL2364" s="108"/>
      <c r="JM2364" s="108"/>
      <c r="JN2364" s="108"/>
      <c r="JO2364" s="108"/>
      <c r="JP2364" s="108"/>
      <c r="JQ2364" s="108"/>
      <c r="JR2364" s="108"/>
    </row>
    <row r="2365" spans="267:278" x14ac:dyDescent="0.2">
      <c r="JG2365" s="108"/>
      <c r="JH2365" s="108"/>
      <c r="JI2365" s="108"/>
      <c r="JJ2365" s="108"/>
      <c r="JK2365" s="108"/>
      <c r="JL2365" s="108"/>
      <c r="JM2365" s="108"/>
      <c r="JN2365" s="108"/>
      <c r="JO2365" s="108"/>
      <c r="JP2365" s="108"/>
      <c r="JQ2365" s="108"/>
      <c r="JR2365" s="108"/>
    </row>
    <row r="2366" spans="267:278" x14ac:dyDescent="0.2">
      <c r="JG2366" s="108"/>
      <c r="JH2366" s="108"/>
      <c r="JI2366" s="108"/>
      <c r="JJ2366" s="108"/>
      <c r="JK2366" s="108"/>
      <c r="JL2366" s="108"/>
      <c r="JM2366" s="108"/>
      <c r="JN2366" s="108"/>
      <c r="JO2366" s="108"/>
      <c r="JP2366" s="108"/>
      <c r="JQ2366" s="108"/>
      <c r="JR2366" s="108"/>
    </row>
    <row r="2367" spans="267:278" x14ac:dyDescent="0.2">
      <c r="JG2367" s="108"/>
      <c r="JH2367" s="108"/>
      <c r="JI2367" s="108"/>
      <c r="JJ2367" s="108"/>
      <c r="JK2367" s="108"/>
      <c r="JL2367" s="108"/>
      <c r="JM2367" s="108"/>
      <c r="JN2367" s="108"/>
      <c r="JO2367" s="108"/>
      <c r="JP2367" s="108"/>
      <c r="JQ2367" s="108"/>
      <c r="JR2367" s="108"/>
    </row>
    <row r="2368" spans="267:278" x14ac:dyDescent="0.2">
      <c r="JG2368" s="108"/>
      <c r="JH2368" s="108"/>
      <c r="JI2368" s="108"/>
      <c r="JJ2368" s="108"/>
      <c r="JK2368" s="108"/>
      <c r="JL2368" s="108"/>
      <c r="JM2368" s="108"/>
      <c r="JN2368" s="108"/>
      <c r="JO2368" s="108"/>
      <c r="JP2368" s="108"/>
      <c r="JQ2368" s="108"/>
      <c r="JR2368" s="108"/>
    </row>
    <row r="2369" spans="267:278" x14ac:dyDescent="0.2">
      <c r="JG2369" s="108"/>
      <c r="JH2369" s="108"/>
      <c r="JI2369" s="108"/>
      <c r="JJ2369" s="108"/>
      <c r="JK2369" s="108"/>
      <c r="JL2369" s="108"/>
      <c r="JM2369" s="108"/>
      <c r="JN2369" s="108"/>
      <c r="JO2369" s="108"/>
      <c r="JP2369" s="108"/>
      <c r="JQ2369" s="108"/>
      <c r="JR2369" s="108"/>
    </row>
    <row r="2370" spans="267:278" x14ac:dyDescent="0.2">
      <c r="JG2370" s="108"/>
      <c r="JH2370" s="108"/>
      <c r="JI2370" s="108"/>
      <c r="JJ2370" s="108"/>
      <c r="JK2370" s="108"/>
      <c r="JL2370" s="108"/>
      <c r="JM2370" s="108"/>
      <c r="JN2370" s="108"/>
      <c r="JO2370" s="108"/>
      <c r="JP2370" s="108"/>
      <c r="JQ2370" s="108"/>
      <c r="JR2370" s="108"/>
    </row>
    <row r="2371" spans="267:278" x14ac:dyDescent="0.2">
      <c r="JG2371" s="108"/>
      <c r="JH2371" s="108"/>
      <c r="JI2371" s="108"/>
      <c r="JJ2371" s="108"/>
      <c r="JK2371" s="108"/>
      <c r="JL2371" s="108"/>
      <c r="JM2371" s="108"/>
      <c r="JN2371" s="108"/>
      <c r="JO2371" s="108"/>
      <c r="JP2371" s="108"/>
      <c r="JQ2371" s="108"/>
      <c r="JR2371" s="108"/>
    </row>
    <row r="2372" spans="267:278" x14ac:dyDescent="0.2">
      <c r="JG2372" s="108"/>
      <c r="JH2372" s="108"/>
      <c r="JI2372" s="108"/>
      <c r="JJ2372" s="108"/>
      <c r="JK2372" s="108"/>
      <c r="JL2372" s="108"/>
      <c r="JM2372" s="108"/>
      <c r="JN2372" s="108"/>
      <c r="JO2372" s="108"/>
      <c r="JP2372" s="108"/>
      <c r="JQ2372" s="108"/>
      <c r="JR2372" s="108"/>
    </row>
    <row r="2373" spans="267:278" x14ac:dyDescent="0.2">
      <c r="JG2373" s="108"/>
      <c r="JH2373" s="108"/>
      <c r="JI2373" s="108"/>
      <c r="JJ2373" s="108"/>
      <c r="JK2373" s="108"/>
      <c r="JL2373" s="108"/>
      <c r="JM2373" s="108"/>
      <c r="JN2373" s="108"/>
      <c r="JO2373" s="108"/>
      <c r="JP2373" s="108"/>
      <c r="JQ2373" s="108"/>
      <c r="JR2373" s="108"/>
    </row>
    <row r="2374" spans="267:278" x14ac:dyDescent="0.2">
      <c r="JG2374" s="108"/>
      <c r="JH2374" s="108"/>
      <c r="JI2374" s="108"/>
      <c r="JJ2374" s="108"/>
      <c r="JK2374" s="108"/>
      <c r="JL2374" s="108"/>
      <c r="JM2374" s="108"/>
      <c r="JN2374" s="108"/>
      <c r="JO2374" s="108"/>
      <c r="JP2374" s="108"/>
      <c r="JQ2374" s="108"/>
      <c r="JR2374" s="108"/>
    </row>
    <row r="2375" spans="267:278" x14ac:dyDescent="0.2">
      <c r="JG2375" s="108"/>
      <c r="JH2375" s="108"/>
      <c r="JI2375" s="108"/>
      <c r="JJ2375" s="108"/>
      <c r="JK2375" s="108"/>
      <c r="JL2375" s="108"/>
      <c r="JM2375" s="108"/>
      <c r="JN2375" s="108"/>
      <c r="JO2375" s="108"/>
      <c r="JP2375" s="108"/>
      <c r="JQ2375" s="108"/>
      <c r="JR2375" s="108"/>
    </row>
    <row r="2376" spans="267:278" x14ac:dyDescent="0.2">
      <c r="JG2376" s="108"/>
      <c r="JH2376" s="108"/>
      <c r="JI2376" s="108"/>
      <c r="JJ2376" s="108"/>
      <c r="JK2376" s="108"/>
      <c r="JL2376" s="108"/>
      <c r="JM2376" s="108"/>
      <c r="JN2376" s="108"/>
      <c r="JO2376" s="108"/>
      <c r="JP2376" s="108"/>
      <c r="JQ2376" s="108"/>
      <c r="JR2376" s="108"/>
    </row>
    <row r="2377" spans="267:278" x14ac:dyDescent="0.2">
      <c r="JG2377" s="108"/>
      <c r="JH2377" s="108"/>
      <c r="JI2377" s="108"/>
      <c r="JJ2377" s="108"/>
      <c r="JK2377" s="108"/>
      <c r="JL2377" s="108"/>
      <c r="JM2377" s="108"/>
      <c r="JN2377" s="108"/>
      <c r="JO2377" s="108"/>
      <c r="JP2377" s="108"/>
      <c r="JQ2377" s="108"/>
      <c r="JR2377" s="108"/>
    </row>
    <row r="2378" spans="267:278" x14ac:dyDescent="0.2">
      <c r="JG2378" s="108"/>
      <c r="JH2378" s="108"/>
      <c r="JI2378" s="108"/>
      <c r="JJ2378" s="108"/>
      <c r="JK2378" s="108"/>
      <c r="JL2378" s="108"/>
      <c r="JM2378" s="108"/>
      <c r="JN2378" s="108"/>
      <c r="JO2378" s="108"/>
      <c r="JP2378" s="108"/>
      <c r="JQ2378" s="108"/>
      <c r="JR2378" s="108"/>
    </row>
    <row r="2379" spans="267:278" x14ac:dyDescent="0.2">
      <c r="JG2379" s="108"/>
      <c r="JH2379" s="108"/>
      <c r="JI2379" s="108"/>
      <c r="JJ2379" s="108"/>
      <c r="JK2379" s="108"/>
      <c r="JL2379" s="108"/>
      <c r="JM2379" s="108"/>
      <c r="JN2379" s="108"/>
      <c r="JO2379" s="108"/>
      <c r="JP2379" s="108"/>
      <c r="JQ2379" s="108"/>
      <c r="JR2379" s="108"/>
    </row>
    <row r="2380" spans="267:278" x14ac:dyDescent="0.2">
      <c r="JG2380" s="108"/>
      <c r="JH2380" s="108"/>
      <c r="JI2380" s="108"/>
      <c r="JJ2380" s="108"/>
      <c r="JK2380" s="108"/>
      <c r="JL2380" s="108"/>
      <c r="JM2380" s="108"/>
      <c r="JN2380" s="108"/>
      <c r="JO2380" s="108"/>
      <c r="JP2380" s="108"/>
      <c r="JQ2380" s="108"/>
      <c r="JR2380" s="108"/>
    </row>
    <row r="2381" spans="267:278" x14ac:dyDescent="0.2">
      <c r="JG2381" s="108"/>
      <c r="JH2381" s="108"/>
      <c r="JI2381" s="108"/>
      <c r="JJ2381" s="108"/>
      <c r="JK2381" s="108"/>
      <c r="JL2381" s="108"/>
      <c r="JM2381" s="108"/>
      <c r="JN2381" s="108"/>
      <c r="JO2381" s="108"/>
      <c r="JP2381" s="108"/>
      <c r="JQ2381" s="108"/>
      <c r="JR2381" s="108"/>
    </row>
    <row r="2382" spans="267:278" x14ac:dyDescent="0.2">
      <c r="JG2382" s="108"/>
      <c r="JH2382" s="108"/>
      <c r="JI2382" s="108"/>
      <c r="JJ2382" s="108"/>
      <c r="JK2382" s="108"/>
      <c r="JL2382" s="108"/>
      <c r="JM2382" s="108"/>
      <c r="JN2382" s="108"/>
      <c r="JO2382" s="108"/>
      <c r="JP2382" s="108"/>
      <c r="JQ2382" s="108"/>
      <c r="JR2382" s="108"/>
    </row>
    <row r="2383" spans="267:278" x14ac:dyDescent="0.2">
      <c r="JG2383" s="108"/>
      <c r="JH2383" s="108"/>
      <c r="JI2383" s="108"/>
      <c r="JJ2383" s="108"/>
      <c r="JK2383" s="108"/>
      <c r="JL2383" s="108"/>
      <c r="JM2383" s="108"/>
      <c r="JN2383" s="108"/>
      <c r="JO2383" s="108"/>
      <c r="JP2383" s="108"/>
      <c r="JQ2383" s="108"/>
      <c r="JR2383" s="108"/>
    </row>
    <row r="2384" spans="267:278" x14ac:dyDescent="0.2">
      <c r="JG2384" s="108"/>
      <c r="JH2384" s="108"/>
      <c r="JI2384" s="108"/>
      <c r="JJ2384" s="108"/>
      <c r="JK2384" s="108"/>
      <c r="JL2384" s="108"/>
      <c r="JM2384" s="108"/>
      <c r="JN2384" s="108"/>
      <c r="JO2384" s="108"/>
      <c r="JP2384" s="108"/>
      <c r="JQ2384" s="108"/>
      <c r="JR2384" s="108"/>
    </row>
    <row r="2385" spans="267:278" x14ac:dyDescent="0.2">
      <c r="JG2385" s="108"/>
      <c r="JH2385" s="108"/>
      <c r="JI2385" s="108"/>
      <c r="JJ2385" s="108"/>
      <c r="JK2385" s="108"/>
      <c r="JL2385" s="108"/>
      <c r="JM2385" s="108"/>
      <c r="JN2385" s="108"/>
      <c r="JO2385" s="108"/>
      <c r="JP2385" s="108"/>
      <c r="JQ2385" s="108"/>
      <c r="JR2385" s="108"/>
    </row>
    <row r="2386" spans="267:278" x14ac:dyDescent="0.2">
      <c r="JG2386" s="108"/>
      <c r="JH2386" s="108"/>
      <c r="JI2386" s="108"/>
      <c r="JJ2386" s="108"/>
      <c r="JK2386" s="108"/>
      <c r="JL2386" s="108"/>
      <c r="JM2386" s="108"/>
      <c r="JN2386" s="108"/>
      <c r="JO2386" s="108"/>
      <c r="JP2386" s="108"/>
      <c r="JQ2386" s="108"/>
      <c r="JR2386" s="108"/>
    </row>
    <row r="2387" spans="267:278" x14ac:dyDescent="0.2">
      <c r="JG2387" s="108"/>
      <c r="JH2387" s="108"/>
      <c r="JI2387" s="108"/>
      <c r="JJ2387" s="108"/>
      <c r="JK2387" s="108"/>
      <c r="JL2387" s="108"/>
      <c r="JM2387" s="108"/>
      <c r="JN2387" s="108"/>
      <c r="JO2387" s="108"/>
      <c r="JP2387" s="108"/>
      <c r="JQ2387" s="108"/>
      <c r="JR2387" s="108"/>
    </row>
    <row r="2388" spans="267:278" x14ac:dyDescent="0.2">
      <c r="JG2388" s="108"/>
      <c r="JH2388" s="108"/>
      <c r="JI2388" s="108"/>
      <c r="JJ2388" s="108"/>
      <c r="JK2388" s="108"/>
      <c r="JL2388" s="108"/>
      <c r="JM2388" s="108"/>
      <c r="JN2388" s="108"/>
      <c r="JO2388" s="108"/>
      <c r="JP2388" s="108"/>
      <c r="JQ2388" s="108"/>
      <c r="JR2388" s="108"/>
    </row>
    <row r="2389" spans="267:278" x14ac:dyDescent="0.2">
      <c r="JG2389" s="108"/>
      <c r="JH2389" s="108"/>
      <c r="JI2389" s="108"/>
      <c r="JJ2389" s="108"/>
      <c r="JK2389" s="108"/>
      <c r="JL2389" s="108"/>
      <c r="JM2389" s="108"/>
      <c r="JN2389" s="108"/>
      <c r="JO2389" s="108"/>
      <c r="JP2389" s="108"/>
      <c r="JQ2389" s="108"/>
      <c r="JR2389" s="108"/>
    </row>
    <row r="2390" spans="267:278" x14ac:dyDescent="0.2">
      <c r="JG2390" s="108"/>
      <c r="JH2390" s="108"/>
      <c r="JI2390" s="108"/>
      <c r="JJ2390" s="108"/>
      <c r="JK2390" s="108"/>
      <c r="JL2390" s="108"/>
      <c r="JM2390" s="108"/>
      <c r="JN2390" s="108"/>
      <c r="JO2390" s="108"/>
      <c r="JP2390" s="108"/>
      <c r="JQ2390" s="108"/>
      <c r="JR2390" s="108"/>
    </row>
    <row r="2391" spans="267:278" x14ac:dyDescent="0.2">
      <c r="JG2391" s="108"/>
      <c r="JH2391" s="108"/>
      <c r="JI2391" s="108"/>
      <c r="JJ2391" s="108"/>
      <c r="JK2391" s="108"/>
      <c r="JL2391" s="108"/>
      <c r="JM2391" s="108"/>
      <c r="JN2391" s="108"/>
      <c r="JO2391" s="108"/>
      <c r="JP2391" s="108"/>
      <c r="JQ2391" s="108"/>
      <c r="JR2391" s="108"/>
    </row>
    <row r="2392" spans="267:278" x14ac:dyDescent="0.2">
      <c r="JG2392" s="108"/>
      <c r="JH2392" s="108"/>
      <c r="JI2392" s="108"/>
      <c r="JJ2392" s="108"/>
      <c r="JK2392" s="108"/>
      <c r="JL2392" s="108"/>
      <c r="JM2392" s="108"/>
      <c r="JN2392" s="108"/>
      <c r="JO2392" s="108"/>
      <c r="JP2392" s="108"/>
      <c r="JQ2392" s="108"/>
      <c r="JR2392" s="108"/>
    </row>
    <row r="2393" spans="267:278" x14ac:dyDescent="0.2">
      <c r="JG2393" s="108"/>
      <c r="JH2393" s="108"/>
      <c r="JI2393" s="108"/>
      <c r="JJ2393" s="108"/>
      <c r="JK2393" s="108"/>
      <c r="JL2393" s="108"/>
      <c r="JM2393" s="108"/>
      <c r="JN2393" s="108"/>
      <c r="JO2393" s="108"/>
      <c r="JP2393" s="108"/>
      <c r="JQ2393" s="108"/>
      <c r="JR2393" s="108"/>
    </row>
    <row r="2394" spans="267:278" x14ac:dyDescent="0.2">
      <c r="JG2394" s="108"/>
      <c r="JH2394" s="108"/>
      <c r="JI2394" s="108"/>
      <c r="JJ2394" s="108"/>
      <c r="JK2394" s="108"/>
      <c r="JL2394" s="108"/>
      <c r="JM2394" s="108"/>
      <c r="JN2394" s="108"/>
      <c r="JO2394" s="108"/>
      <c r="JP2394" s="108"/>
      <c r="JQ2394" s="108"/>
      <c r="JR2394" s="108"/>
    </row>
    <row r="2395" spans="267:278" x14ac:dyDescent="0.2">
      <c r="JG2395" s="108"/>
      <c r="JH2395" s="108"/>
      <c r="JI2395" s="108"/>
      <c r="JJ2395" s="108"/>
      <c r="JK2395" s="108"/>
      <c r="JL2395" s="108"/>
      <c r="JM2395" s="108"/>
      <c r="JN2395" s="108"/>
      <c r="JO2395" s="108"/>
      <c r="JP2395" s="108"/>
      <c r="JQ2395" s="108"/>
      <c r="JR2395" s="108"/>
    </row>
    <row r="2396" spans="267:278" x14ac:dyDescent="0.2">
      <c r="JG2396" s="108"/>
      <c r="JH2396" s="108"/>
      <c r="JI2396" s="108"/>
      <c r="JJ2396" s="108"/>
      <c r="JK2396" s="108"/>
      <c r="JL2396" s="108"/>
      <c r="JM2396" s="108"/>
      <c r="JN2396" s="108"/>
      <c r="JO2396" s="108"/>
      <c r="JP2396" s="108"/>
      <c r="JQ2396" s="108"/>
      <c r="JR2396" s="108"/>
    </row>
    <row r="2397" spans="267:278" x14ac:dyDescent="0.2">
      <c r="JG2397" s="108"/>
      <c r="JH2397" s="108"/>
      <c r="JI2397" s="108"/>
      <c r="JJ2397" s="108"/>
      <c r="JK2397" s="108"/>
      <c r="JL2397" s="108"/>
      <c r="JM2397" s="108"/>
      <c r="JN2397" s="108"/>
      <c r="JO2397" s="108"/>
      <c r="JP2397" s="108"/>
      <c r="JQ2397" s="108"/>
      <c r="JR2397" s="108"/>
    </row>
    <row r="2398" spans="267:278" x14ac:dyDescent="0.2">
      <c r="JG2398" s="108"/>
      <c r="JH2398" s="108"/>
      <c r="JI2398" s="108"/>
      <c r="JJ2398" s="108"/>
      <c r="JK2398" s="108"/>
      <c r="JL2398" s="108"/>
      <c r="JM2398" s="108"/>
      <c r="JN2398" s="108"/>
      <c r="JO2398" s="108"/>
      <c r="JP2398" s="108"/>
      <c r="JQ2398" s="108"/>
      <c r="JR2398" s="108"/>
    </row>
    <row r="2399" spans="267:278" x14ac:dyDescent="0.2">
      <c r="JG2399" s="108"/>
      <c r="JH2399" s="108"/>
      <c r="JI2399" s="108"/>
      <c r="JJ2399" s="108"/>
      <c r="JK2399" s="108"/>
      <c r="JL2399" s="108"/>
      <c r="JM2399" s="108"/>
      <c r="JN2399" s="108"/>
      <c r="JO2399" s="108"/>
      <c r="JP2399" s="108"/>
      <c r="JQ2399" s="108"/>
      <c r="JR2399" s="108"/>
    </row>
    <row r="2400" spans="267:278" x14ac:dyDescent="0.2">
      <c r="JG2400" s="108"/>
      <c r="JH2400" s="108"/>
      <c r="JI2400" s="108"/>
      <c r="JJ2400" s="108"/>
      <c r="JK2400" s="108"/>
      <c r="JL2400" s="108"/>
      <c r="JM2400" s="108"/>
      <c r="JN2400" s="108"/>
      <c r="JO2400" s="108"/>
      <c r="JP2400" s="108"/>
      <c r="JQ2400" s="108"/>
      <c r="JR2400" s="108"/>
    </row>
    <row r="2401" spans="267:278" x14ac:dyDescent="0.2">
      <c r="JG2401" s="108"/>
      <c r="JH2401" s="108"/>
      <c r="JI2401" s="108"/>
      <c r="JJ2401" s="108"/>
      <c r="JK2401" s="108"/>
      <c r="JL2401" s="108"/>
      <c r="JM2401" s="108"/>
      <c r="JN2401" s="108"/>
      <c r="JO2401" s="108"/>
      <c r="JP2401" s="108"/>
      <c r="JQ2401" s="108"/>
      <c r="JR2401" s="108"/>
    </row>
    <row r="2402" spans="267:278" x14ac:dyDescent="0.2">
      <c r="JG2402" s="108"/>
      <c r="JH2402" s="108"/>
      <c r="JI2402" s="108"/>
      <c r="JJ2402" s="108"/>
      <c r="JK2402" s="108"/>
      <c r="JL2402" s="108"/>
      <c r="JM2402" s="108"/>
      <c r="JN2402" s="108"/>
      <c r="JO2402" s="108"/>
      <c r="JP2402" s="108"/>
      <c r="JQ2402" s="108"/>
      <c r="JR2402" s="108"/>
    </row>
    <row r="2403" spans="267:278" x14ac:dyDescent="0.2">
      <c r="JG2403" s="108"/>
      <c r="JH2403" s="108"/>
      <c r="JI2403" s="108"/>
      <c r="JJ2403" s="108"/>
      <c r="JK2403" s="108"/>
      <c r="JL2403" s="108"/>
      <c r="JM2403" s="108"/>
      <c r="JN2403" s="108"/>
      <c r="JO2403" s="108"/>
      <c r="JP2403" s="108"/>
      <c r="JQ2403" s="108"/>
      <c r="JR2403" s="108"/>
    </row>
    <row r="2404" spans="267:278" x14ac:dyDescent="0.2">
      <c r="JG2404" s="108"/>
      <c r="JH2404" s="108"/>
      <c r="JI2404" s="108"/>
      <c r="JJ2404" s="108"/>
      <c r="JK2404" s="108"/>
      <c r="JL2404" s="108"/>
      <c r="JM2404" s="108"/>
      <c r="JN2404" s="108"/>
      <c r="JO2404" s="108"/>
      <c r="JP2404" s="108"/>
      <c r="JQ2404" s="108"/>
      <c r="JR2404" s="108"/>
    </row>
    <row r="2405" spans="267:278" x14ac:dyDescent="0.2">
      <c r="JG2405" s="108"/>
      <c r="JH2405" s="108"/>
      <c r="JI2405" s="108"/>
      <c r="JJ2405" s="108"/>
      <c r="JK2405" s="108"/>
      <c r="JL2405" s="108"/>
      <c r="JM2405" s="108"/>
      <c r="JN2405" s="108"/>
      <c r="JO2405" s="108"/>
      <c r="JP2405" s="108"/>
      <c r="JQ2405" s="108"/>
      <c r="JR2405" s="108"/>
    </row>
    <row r="2406" spans="267:278" x14ac:dyDescent="0.2">
      <c r="JG2406" s="108"/>
      <c r="JH2406" s="108"/>
      <c r="JI2406" s="108"/>
      <c r="JJ2406" s="108"/>
      <c r="JK2406" s="108"/>
      <c r="JL2406" s="108"/>
      <c r="JM2406" s="108"/>
      <c r="JN2406" s="108"/>
      <c r="JO2406" s="108"/>
      <c r="JP2406" s="108"/>
      <c r="JQ2406" s="108"/>
      <c r="JR2406" s="108"/>
    </row>
    <row r="2407" spans="267:278" x14ac:dyDescent="0.2">
      <c r="JG2407" s="108"/>
      <c r="JH2407" s="108"/>
      <c r="JI2407" s="108"/>
      <c r="JJ2407" s="108"/>
      <c r="JK2407" s="108"/>
      <c r="JL2407" s="108"/>
      <c r="JM2407" s="108"/>
      <c r="JN2407" s="108"/>
      <c r="JO2407" s="108"/>
      <c r="JP2407" s="108"/>
      <c r="JQ2407" s="108"/>
      <c r="JR2407" s="108"/>
    </row>
    <row r="2408" spans="267:278" x14ac:dyDescent="0.2">
      <c r="JG2408" s="108"/>
      <c r="JH2408" s="108"/>
      <c r="JI2408" s="108"/>
      <c r="JJ2408" s="108"/>
      <c r="JK2408" s="108"/>
      <c r="JL2408" s="108"/>
      <c r="JM2408" s="108"/>
      <c r="JN2408" s="108"/>
      <c r="JO2408" s="108"/>
      <c r="JP2408" s="108"/>
      <c r="JQ2408" s="108"/>
      <c r="JR2408" s="108"/>
    </row>
    <row r="2409" spans="267:278" x14ac:dyDescent="0.2">
      <c r="JG2409" s="108"/>
      <c r="JH2409" s="108"/>
      <c r="JI2409" s="108"/>
      <c r="JJ2409" s="108"/>
      <c r="JK2409" s="108"/>
      <c r="JL2409" s="108"/>
      <c r="JM2409" s="108"/>
      <c r="JN2409" s="108"/>
      <c r="JO2409" s="108"/>
      <c r="JP2409" s="108"/>
      <c r="JQ2409" s="108"/>
      <c r="JR2409" s="108"/>
    </row>
    <row r="2410" spans="267:278" x14ac:dyDescent="0.2">
      <c r="JG2410" s="108"/>
      <c r="JH2410" s="108"/>
      <c r="JI2410" s="108"/>
      <c r="JJ2410" s="108"/>
      <c r="JK2410" s="108"/>
      <c r="JL2410" s="108"/>
      <c r="JM2410" s="108"/>
      <c r="JN2410" s="108"/>
      <c r="JO2410" s="108"/>
      <c r="JP2410" s="108"/>
      <c r="JQ2410" s="108"/>
      <c r="JR2410" s="108"/>
    </row>
    <row r="2411" spans="267:278" x14ac:dyDescent="0.2">
      <c r="JG2411" s="108"/>
      <c r="JH2411" s="108"/>
      <c r="JI2411" s="108"/>
      <c r="JJ2411" s="108"/>
      <c r="JK2411" s="108"/>
      <c r="JL2411" s="108"/>
      <c r="JM2411" s="108"/>
      <c r="JN2411" s="108"/>
      <c r="JO2411" s="108"/>
      <c r="JP2411" s="108"/>
      <c r="JQ2411" s="108"/>
      <c r="JR2411" s="108"/>
    </row>
    <row r="2412" spans="267:278" x14ac:dyDescent="0.2">
      <c r="JG2412" s="108"/>
      <c r="JH2412" s="108"/>
      <c r="JI2412" s="108"/>
      <c r="JJ2412" s="108"/>
      <c r="JK2412" s="108"/>
      <c r="JL2412" s="108"/>
      <c r="JM2412" s="108"/>
      <c r="JN2412" s="108"/>
      <c r="JO2412" s="108"/>
      <c r="JP2412" s="108"/>
      <c r="JQ2412" s="108"/>
      <c r="JR2412" s="108"/>
    </row>
    <row r="2413" spans="267:278" x14ac:dyDescent="0.2">
      <c r="JG2413" s="108"/>
      <c r="JH2413" s="108"/>
      <c r="JI2413" s="108"/>
      <c r="JJ2413" s="108"/>
      <c r="JK2413" s="108"/>
      <c r="JL2413" s="108"/>
      <c r="JM2413" s="108"/>
      <c r="JN2413" s="108"/>
      <c r="JO2413" s="108"/>
      <c r="JP2413" s="108"/>
      <c r="JQ2413" s="108"/>
      <c r="JR2413" s="108"/>
    </row>
    <row r="2414" spans="267:278" x14ac:dyDescent="0.2">
      <c r="JG2414" s="108"/>
      <c r="JH2414" s="108"/>
      <c r="JI2414" s="108"/>
      <c r="JJ2414" s="108"/>
      <c r="JK2414" s="108"/>
      <c r="JL2414" s="108"/>
      <c r="JM2414" s="108"/>
      <c r="JN2414" s="108"/>
      <c r="JO2414" s="108"/>
      <c r="JP2414" s="108"/>
      <c r="JQ2414" s="108"/>
      <c r="JR2414" s="108"/>
    </row>
    <row r="2415" spans="267:278" x14ac:dyDescent="0.2">
      <c r="JG2415" s="108"/>
      <c r="JH2415" s="108"/>
      <c r="JI2415" s="108"/>
      <c r="JJ2415" s="108"/>
      <c r="JK2415" s="108"/>
      <c r="JL2415" s="108"/>
      <c r="JM2415" s="108"/>
      <c r="JN2415" s="108"/>
      <c r="JO2415" s="108"/>
      <c r="JP2415" s="108"/>
      <c r="JQ2415" s="108"/>
      <c r="JR2415" s="108"/>
    </row>
    <row r="2416" spans="267:278" x14ac:dyDescent="0.2">
      <c r="JG2416" s="108"/>
      <c r="JH2416" s="108"/>
      <c r="JI2416" s="108"/>
      <c r="JJ2416" s="108"/>
      <c r="JK2416" s="108"/>
      <c r="JL2416" s="108"/>
      <c r="JM2416" s="108"/>
      <c r="JN2416" s="108"/>
      <c r="JO2416" s="108"/>
      <c r="JP2416" s="108"/>
      <c r="JQ2416" s="108"/>
      <c r="JR2416" s="108"/>
    </row>
    <row r="2417" spans="267:278" x14ac:dyDescent="0.2">
      <c r="JG2417" s="108"/>
      <c r="JH2417" s="108"/>
      <c r="JI2417" s="108"/>
      <c r="JJ2417" s="108"/>
      <c r="JK2417" s="108"/>
      <c r="JL2417" s="108"/>
      <c r="JM2417" s="108"/>
      <c r="JN2417" s="108"/>
      <c r="JO2417" s="108"/>
      <c r="JP2417" s="108"/>
      <c r="JQ2417" s="108"/>
      <c r="JR2417" s="108"/>
    </row>
    <row r="2418" spans="267:278" x14ac:dyDescent="0.2">
      <c r="JG2418" s="108"/>
      <c r="JH2418" s="108"/>
      <c r="JI2418" s="108"/>
      <c r="JJ2418" s="108"/>
      <c r="JK2418" s="108"/>
      <c r="JL2418" s="108"/>
      <c r="JM2418" s="108"/>
      <c r="JN2418" s="108"/>
      <c r="JO2418" s="108"/>
      <c r="JP2418" s="108"/>
      <c r="JQ2418" s="108"/>
      <c r="JR2418" s="108"/>
    </row>
    <row r="2419" spans="267:278" x14ac:dyDescent="0.2">
      <c r="JG2419" s="108"/>
      <c r="JH2419" s="108"/>
      <c r="JI2419" s="108"/>
      <c r="JJ2419" s="108"/>
      <c r="JK2419" s="108"/>
      <c r="JL2419" s="108"/>
      <c r="JM2419" s="108"/>
      <c r="JN2419" s="108"/>
      <c r="JO2419" s="108"/>
      <c r="JP2419" s="108"/>
      <c r="JQ2419" s="108"/>
      <c r="JR2419" s="108"/>
    </row>
    <row r="2420" spans="267:278" x14ac:dyDescent="0.2">
      <c r="JG2420" s="108"/>
      <c r="JH2420" s="108"/>
      <c r="JI2420" s="108"/>
      <c r="JJ2420" s="108"/>
      <c r="JK2420" s="108"/>
      <c r="JL2420" s="108"/>
      <c r="JM2420" s="108"/>
      <c r="JN2420" s="108"/>
      <c r="JO2420" s="108"/>
      <c r="JP2420" s="108"/>
      <c r="JQ2420" s="108"/>
      <c r="JR2420" s="108"/>
    </row>
    <row r="2421" spans="267:278" x14ac:dyDescent="0.2">
      <c r="JG2421" s="108"/>
      <c r="JH2421" s="108"/>
      <c r="JI2421" s="108"/>
      <c r="JJ2421" s="108"/>
      <c r="JK2421" s="108"/>
      <c r="JL2421" s="108"/>
      <c r="JM2421" s="108"/>
      <c r="JN2421" s="108"/>
      <c r="JO2421" s="108"/>
      <c r="JP2421" s="108"/>
      <c r="JQ2421" s="108"/>
      <c r="JR2421" s="108"/>
    </row>
    <row r="2422" spans="267:278" x14ac:dyDescent="0.2">
      <c r="JG2422" s="108"/>
      <c r="JH2422" s="108"/>
      <c r="JI2422" s="108"/>
      <c r="JJ2422" s="108"/>
      <c r="JK2422" s="108"/>
      <c r="JL2422" s="108"/>
      <c r="JM2422" s="108"/>
      <c r="JN2422" s="108"/>
      <c r="JO2422" s="108"/>
      <c r="JP2422" s="108"/>
      <c r="JQ2422" s="108"/>
      <c r="JR2422" s="108"/>
    </row>
    <row r="2423" spans="267:278" x14ac:dyDescent="0.2">
      <c r="JG2423" s="108"/>
      <c r="JH2423" s="108"/>
      <c r="JI2423" s="108"/>
      <c r="JJ2423" s="108"/>
      <c r="JK2423" s="108"/>
      <c r="JL2423" s="108"/>
      <c r="JM2423" s="108"/>
      <c r="JN2423" s="108"/>
      <c r="JO2423" s="108"/>
      <c r="JP2423" s="108"/>
      <c r="JQ2423" s="108"/>
      <c r="JR2423" s="108"/>
    </row>
    <row r="2424" spans="267:278" x14ac:dyDescent="0.2">
      <c r="JG2424" s="108"/>
      <c r="JH2424" s="108"/>
      <c r="JI2424" s="108"/>
      <c r="JJ2424" s="108"/>
      <c r="JK2424" s="108"/>
      <c r="JL2424" s="108"/>
      <c r="JM2424" s="108"/>
      <c r="JN2424" s="108"/>
      <c r="JO2424" s="108"/>
      <c r="JP2424" s="108"/>
      <c r="JQ2424" s="108"/>
      <c r="JR2424" s="108"/>
    </row>
    <row r="2425" spans="267:278" x14ac:dyDescent="0.2">
      <c r="JG2425" s="108"/>
      <c r="JH2425" s="108"/>
      <c r="JI2425" s="108"/>
      <c r="JJ2425" s="108"/>
      <c r="JK2425" s="108"/>
      <c r="JL2425" s="108"/>
      <c r="JM2425" s="108"/>
      <c r="JN2425" s="108"/>
      <c r="JO2425" s="108"/>
      <c r="JP2425" s="108"/>
      <c r="JQ2425" s="108"/>
      <c r="JR2425" s="108"/>
    </row>
    <row r="2426" spans="267:278" x14ac:dyDescent="0.2">
      <c r="JG2426" s="108"/>
      <c r="JH2426" s="108"/>
      <c r="JI2426" s="108"/>
      <c r="JJ2426" s="108"/>
      <c r="JK2426" s="108"/>
      <c r="JL2426" s="108"/>
      <c r="JM2426" s="108"/>
      <c r="JN2426" s="108"/>
      <c r="JO2426" s="108"/>
      <c r="JP2426" s="108"/>
      <c r="JQ2426" s="108"/>
      <c r="JR2426" s="108"/>
    </row>
    <row r="2427" spans="267:278" x14ac:dyDescent="0.2">
      <c r="JG2427" s="108"/>
      <c r="JH2427" s="108"/>
      <c r="JI2427" s="108"/>
      <c r="JJ2427" s="108"/>
      <c r="JK2427" s="108"/>
      <c r="JL2427" s="108"/>
      <c r="JM2427" s="108"/>
      <c r="JN2427" s="108"/>
      <c r="JO2427" s="108"/>
      <c r="JP2427" s="108"/>
      <c r="JQ2427" s="108"/>
      <c r="JR2427" s="108"/>
    </row>
    <row r="2428" spans="267:278" x14ac:dyDescent="0.2">
      <c r="JG2428" s="108"/>
      <c r="JH2428" s="108"/>
      <c r="JI2428" s="108"/>
      <c r="JJ2428" s="108"/>
      <c r="JK2428" s="108"/>
      <c r="JL2428" s="108"/>
      <c r="JM2428" s="108"/>
      <c r="JN2428" s="108"/>
      <c r="JO2428" s="108"/>
      <c r="JP2428" s="108"/>
      <c r="JQ2428" s="108"/>
      <c r="JR2428" s="108"/>
    </row>
    <row r="2429" spans="267:278" x14ac:dyDescent="0.2">
      <c r="JG2429" s="108"/>
      <c r="JH2429" s="108"/>
      <c r="JI2429" s="108"/>
      <c r="JJ2429" s="108"/>
      <c r="JK2429" s="108"/>
      <c r="JL2429" s="108"/>
      <c r="JM2429" s="108"/>
      <c r="JN2429" s="108"/>
      <c r="JO2429" s="108"/>
      <c r="JP2429" s="108"/>
      <c r="JQ2429" s="108"/>
      <c r="JR2429" s="108"/>
    </row>
    <row r="2430" spans="267:278" x14ac:dyDescent="0.2">
      <c r="JG2430" s="108"/>
      <c r="JH2430" s="108"/>
      <c r="JI2430" s="108"/>
      <c r="JJ2430" s="108"/>
      <c r="JK2430" s="108"/>
      <c r="JL2430" s="108"/>
      <c r="JM2430" s="108"/>
      <c r="JN2430" s="108"/>
      <c r="JO2430" s="108"/>
      <c r="JP2430" s="108"/>
      <c r="JQ2430" s="108"/>
      <c r="JR2430" s="108"/>
    </row>
    <row r="2431" spans="267:278" x14ac:dyDescent="0.2">
      <c r="JG2431" s="108"/>
      <c r="JH2431" s="108"/>
      <c r="JI2431" s="108"/>
      <c r="JJ2431" s="108"/>
      <c r="JK2431" s="108"/>
      <c r="JL2431" s="108"/>
      <c r="JM2431" s="108"/>
      <c r="JN2431" s="108"/>
      <c r="JO2431" s="108"/>
      <c r="JP2431" s="108"/>
      <c r="JQ2431" s="108"/>
      <c r="JR2431" s="108"/>
    </row>
    <row r="2432" spans="267:278" x14ac:dyDescent="0.2">
      <c r="JG2432" s="108"/>
      <c r="JH2432" s="108"/>
      <c r="JI2432" s="108"/>
      <c r="JJ2432" s="108"/>
      <c r="JK2432" s="108"/>
      <c r="JL2432" s="108"/>
      <c r="JM2432" s="108"/>
      <c r="JN2432" s="108"/>
      <c r="JO2432" s="108"/>
      <c r="JP2432" s="108"/>
      <c r="JQ2432" s="108"/>
      <c r="JR2432" s="108"/>
    </row>
    <row r="2433" spans="267:278" x14ac:dyDescent="0.2">
      <c r="JG2433" s="108"/>
      <c r="JH2433" s="108"/>
      <c r="JI2433" s="108"/>
      <c r="JJ2433" s="108"/>
      <c r="JK2433" s="108"/>
      <c r="JL2433" s="108"/>
      <c r="JM2433" s="108"/>
      <c r="JN2433" s="108"/>
      <c r="JO2433" s="108"/>
      <c r="JP2433" s="108"/>
      <c r="JQ2433" s="108"/>
      <c r="JR2433" s="108"/>
    </row>
    <row r="2434" spans="267:278" x14ac:dyDescent="0.2">
      <c r="JG2434" s="108"/>
      <c r="JH2434" s="108"/>
      <c r="JI2434" s="108"/>
      <c r="JJ2434" s="108"/>
      <c r="JK2434" s="108"/>
      <c r="JL2434" s="108"/>
      <c r="JM2434" s="108"/>
      <c r="JN2434" s="108"/>
      <c r="JO2434" s="108"/>
      <c r="JP2434" s="108"/>
      <c r="JQ2434" s="108"/>
      <c r="JR2434" s="108"/>
    </row>
    <row r="2435" spans="267:278" x14ac:dyDescent="0.2">
      <c r="JG2435" s="108"/>
      <c r="JH2435" s="108"/>
      <c r="JI2435" s="108"/>
      <c r="JJ2435" s="108"/>
      <c r="JK2435" s="108"/>
      <c r="JL2435" s="108"/>
      <c r="JM2435" s="108"/>
      <c r="JN2435" s="108"/>
      <c r="JO2435" s="108"/>
      <c r="JP2435" s="108"/>
      <c r="JQ2435" s="108"/>
      <c r="JR2435" s="108"/>
    </row>
    <row r="2436" spans="267:278" x14ac:dyDescent="0.2">
      <c r="JG2436" s="108"/>
      <c r="JH2436" s="108"/>
      <c r="JI2436" s="108"/>
      <c r="JJ2436" s="108"/>
      <c r="JK2436" s="108"/>
      <c r="JL2436" s="108"/>
      <c r="JM2436" s="108"/>
      <c r="JN2436" s="108"/>
      <c r="JO2436" s="108"/>
      <c r="JP2436" s="108"/>
      <c r="JQ2436" s="108"/>
      <c r="JR2436" s="108"/>
    </row>
    <row r="2437" spans="267:278" x14ac:dyDescent="0.2">
      <c r="JG2437" s="108"/>
      <c r="JH2437" s="108"/>
      <c r="JI2437" s="108"/>
      <c r="JJ2437" s="108"/>
      <c r="JK2437" s="108"/>
      <c r="JL2437" s="108"/>
      <c r="JM2437" s="108"/>
      <c r="JN2437" s="108"/>
      <c r="JO2437" s="108"/>
      <c r="JP2437" s="108"/>
      <c r="JQ2437" s="108"/>
      <c r="JR2437" s="108"/>
    </row>
    <row r="2438" spans="267:278" x14ac:dyDescent="0.2">
      <c r="JG2438" s="108"/>
      <c r="JH2438" s="108"/>
      <c r="JI2438" s="108"/>
      <c r="JJ2438" s="108"/>
      <c r="JK2438" s="108"/>
      <c r="JL2438" s="108"/>
      <c r="JM2438" s="108"/>
      <c r="JN2438" s="108"/>
      <c r="JO2438" s="108"/>
      <c r="JP2438" s="108"/>
      <c r="JQ2438" s="108"/>
      <c r="JR2438" s="108"/>
    </row>
    <row r="2439" spans="267:278" x14ac:dyDescent="0.2">
      <c r="JG2439" s="108"/>
      <c r="JH2439" s="108"/>
      <c r="JI2439" s="108"/>
      <c r="JJ2439" s="108"/>
      <c r="JK2439" s="108"/>
      <c r="JL2439" s="108"/>
      <c r="JM2439" s="108"/>
      <c r="JN2439" s="108"/>
      <c r="JO2439" s="108"/>
      <c r="JP2439" s="108"/>
      <c r="JQ2439" s="108"/>
      <c r="JR2439" s="108"/>
    </row>
    <row r="2440" spans="267:278" x14ac:dyDescent="0.2">
      <c r="JG2440" s="108"/>
      <c r="JH2440" s="108"/>
      <c r="JI2440" s="108"/>
      <c r="JJ2440" s="108"/>
      <c r="JK2440" s="108"/>
      <c r="JL2440" s="108"/>
      <c r="JM2440" s="108"/>
      <c r="JN2440" s="108"/>
      <c r="JO2440" s="108"/>
      <c r="JP2440" s="108"/>
      <c r="JQ2440" s="108"/>
      <c r="JR2440" s="108"/>
    </row>
    <row r="2441" spans="267:278" x14ac:dyDescent="0.2">
      <c r="JG2441" s="108"/>
      <c r="JH2441" s="108"/>
      <c r="JI2441" s="108"/>
      <c r="JJ2441" s="108"/>
      <c r="JK2441" s="108"/>
      <c r="JL2441" s="108"/>
      <c r="JM2441" s="108"/>
      <c r="JN2441" s="108"/>
      <c r="JO2441" s="108"/>
      <c r="JP2441" s="108"/>
      <c r="JQ2441" s="108"/>
      <c r="JR2441" s="108"/>
    </row>
    <row r="2442" spans="267:278" x14ac:dyDescent="0.2">
      <c r="JG2442" s="108"/>
      <c r="JH2442" s="108"/>
      <c r="JI2442" s="108"/>
      <c r="JJ2442" s="108"/>
      <c r="JK2442" s="108"/>
      <c r="JL2442" s="108"/>
      <c r="JM2442" s="108"/>
      <c r="JN2442" s="108"/>
      <c r="JO2442" s="108"/>
      <c r="JP2442" s="108"/>
      <c r="JQ2442" s="108"/>
      <c r="JR2442" s="108"/>
    </row>
    <row r="2443" spans="267:278" x14ac:dyDescent="0.2">
      <c r="JG2443" s="108"/>
      <c r="JH2443" s="108"/>
      <c r="JI2443" s="108"/>
      <c r="JJ2443" s="108"/>
      <c r="JK2443" s="108"/>
      <c r="JL2443" s="108"/>
      <c r="JM2443" s="108"/>
      <c r="JN2443" s="108"/>
      <c r="JO2443" s="108"/>
      <c r="JP2443" s="108"/>
      <c r="JQ2443" s="108"/>
      <c r="JR2443" s="108"/>
    </row>
    <row r="2444" spans="267:278" x14ac:dyDescent="0.2">
      <c r="JG2444" s="108"/>
      <c r="JH2444" s="108"/>
      <c r="JI2444" s="108"/>
      <c r="JJ2444" s="108"/>
      <c r="JK2444" s="108"/>
      <c r="JL2444" s="108"/>
      <c r="JM2444" s="108"/>
      <c r="JN2444" s="108"/>
      <c r="JO2444" s="108"/>
      <c r="JP2444" s="108"/>
      <c r="JQ2444" s="108"/>
      <c r="JR2444" s="108"/>
    </row>
    <row r="2445" spans="267:278" x14ac:dyDescent="0.2">
      <c r="JG2445" s="108"/>
      <c r="JH2445" s="108"/>
      <c r="JI2445" s="108"/>
      <c r="JJ2445" s="108"/>
      <c r="JK2445" s="108"/>
      <c r="JL2445" s="108"/>
      <c r="JM2445" s="108"/>
      <c r="JN2445" s="108"/>
      <c r="JO2445" s="108"/>
      <c r="JP2445" s="108"/>
      <c r="JQ2445" s="108"/>
      <c r="JR2445" s="108"/>
    </row>
    <row r="2446" spans="267:278" x14ac:dyDescent="0.2">
      <c r="JG2446" s="108"/>
      <c r="JH2446" s="108"/>
      <c r="JI2446" s="108"/>
      <c r="JJ2446" s="108"/>
      <c r="JK2446" s="108"/>
      <c r="JL2446" s="108"/>
      <c r="JM2446" s="108"/>
      <c r="JN2446" s="108"/>
      <c r="JO2446" s="108"/>
      <c r="JP2446" s="108"/>
      <c r="JQ2446" s="108"/>
      <c r="JR2446" s="108"/>
    </row>
    <row r="2447" spans="267:278" x14ac:dyDescent="0.2">
      <c r="JG2447" s="108"/>
      <c r="JH2447" s="108"/>
      <c r="JI2447" s="108"/>
      <c r="JJ2447" s="108"/>
      <c r="JK2447" s="108"/>
      <c r="JL2447" s="108"/>
      <c r="JM2447" s="108"/>
      <c r="JN2447" s="108"/>
      <c r="JO2447" s="108"/>
      <c r="JP2447" s="108"/>
      <c r="JQ2447" s="108"/>
      <c r="JR2447" s="108"/>
    </row>
    <row r="2448" spans="267:278" x14ac:dyDescent="0.2">
      <c r="JG2448" s="108"/>
      <c r="JH2448" s="108"/>
      <c r="JI2448" s="108"/>
      <c r="JJ2448" s="108"/>
      <c r="JK2448" s="108"/>
      <c r="JL2448" s="108"/>
      <c r="JM2448" s="108"/>
      <c r="JN2448" s="108"/>
      <c r="JO2448" s="108"/>
      <c r="JP2448" s="108"/>
      <c r="JQ2448" s="108"/>
      <c r="JR2448" s="108"/>
    </row>
    <row r="2449" spans="267:278" x14ac:dyDescent="0.2">
      <c r="JG2449" s="108"/>
      <c r="JH2449" s="108"/>
      <c r="JI2449" s="108"/>
      <c r="JJ2449" s="108"/>
      <c r="JK2449" s="108"/>
      <c r="JL2449" s="108"/>
      <c r="JM2449" s="108"/>
      <c r="JN2449" s="108"/>
      <c r="JO2449" s="108"/>
      <c r="JP2449" s="108"/>
      <c r="JQ2449" s="108"/>
      <c r="JR2449" s="108"/>
    </row>
    <row r="2450" spans="267:278" x14ac:dyDescent="0.2">
      <c r="JG2450" s="108"/>
      <c r="JH2450" s="108"/>
      <c r="JI2450" s="108"/>
      <c r="JJ2450" s="108"/>
      <c r="JK2450" s="108"/>
      <c r="JL2450" s="108"/>
      <c r="JM2450" s="108"/>
      <c r="JN2450" s="108"/>
      <c r="JO2450" s="108"/>
      <c r="JP2450" s="108"/>
      <c r="JQ2450" s="108"/>
      <c r="JR2450" s="108"/>
    </row>
    <row r="2451" spans="267:278" x14ac:dyDescent="0.2">
      <c r="JG2451" s="108"/>
      <c r="JH2451" s="108"/>
      <c r="JI2451" s="108"/>
      <c r="JJ2451" s="108"/>
      <c r="JK2451" s="108"/>
      <c r="JL2451" s="108"/>
      <c r="JM2451" s="108"/>
      <c r="JN2451" s="108"/>
      <c r="JO2451" s="108"/>
      <c r="JP2451" s="108"/>
      <c r="JQ2451" s="108"/>
      <c r="JR2451" s="108"/>
    </row>
    <row r="2452" spans="267:278" x14ac:dyDescent="0.2">
      <c r="JG2452" s="108"/>
      <c r="JH2452" s="108"/>
      <c r="JI2452" s="108"/>
      <c r="JJ2452" s="108"/>
      <c r="JK2452" s="108"/>
      <c r="JL2452" s="108"/>
      <c r="JM2452" s="108"/>
      <c r="JN2452" s="108"/>
      <c r="JO2452" s="108"/>
      <c r="JP2452" s="108"/>
      <c r="JQ2452" s="108"/>
      <c r="JR2452" s="108"/>
    </row>
    <row r="2453" spans="267:278" x14ac:dyDescent="0.2">
      <c r="JG2453" s="108"/>
      <c r="JH2453" s="108"/>
      <c r="JI2453" s="108"/>
      <c r="JJ2453" s="108"/>
      <c r="JK2453" s="108"/>
      <c r="JL2453" s="108"/>
      <c r="JM2453" s="108"/>
      <c r="JN2453" s="108"/>
      <c r="JO2453" s="108"/>
      <c r="JP2453" s="108"/>
      <c r="JQ2453" s="108"/>
      <c r="JR2453" s="108"/>
    </row>
    <row r="2454" spans="267:278" x14ac:dyDescent="0.2">
      <c r="JG2454" s="108"/>
      <c r="JH2454" s="108"/>
      <c r="JI2454" s="108"/>
      <c r="JJ2454" s="108"/>
      <c r="JK2454" s="108"/>
      <c r="JL2454" s="108"/>
      <c r="JM2454" s="108"/>
      <c r="JN2454" s="108"/>
      <c r="JO2454" s="108"/>
      <c r="JP2454" s="108"/>
      <c r="JQ2454" s="108"/>
      <c r="JR2454" s="108"/>
    </row>
    <row r="2455" spans="267:278" x14ac:dyDescent="0.2">
      <c r="JG2455" s="108"/>
      <c r="JH2455" s="108"/>
      <c r="JI2455" s="108"/>
      <c r="JJ2455" s="108"/>
      <c r="JK2455" s="108"/>
      <c r="JL2455" s="108"/>
      <c r="JM2455" s="108"/>
      <c r="JN2455" s="108"/>
      <c r="JO2455" s="108"/>
      <c r="JP2455" s="108"/>
      <c r="JQ2455" s="108"/>
      <c r="JR2455" s="108"/>
    </row>
    <row r="2456" spans="267:278" x14ac:dyDescent="0.2">
      <c r="JG2456" s="108"/>
      <c r="JH2456" s="108"/>
      <c r="JI2456" s="108"/>
      <c r="JJ2456" s="108"/>
      <c r="JK2456" s="108"/>
      <c r="JL2456" s="108"/>
      <c r="JM2456" s="108"/>
      <c r="JN2456" s="108"/>
      <c r="JO2456" s="108"/>
      <c r="JP2456" s="108"/>
      <c r="JQ2456" s="108"/>
      <c r="JR2456" s="108"/>
    </row>
    <row r="2457" spans="267:278" x14ac:dyDescent="0.2">
      <c r="JG2457" s="108"/>
      <c r="JH2457" s="108"/>
      <c r="JI2457" s="108"/>
      <c r="JJ2457" s="108"/>
      <c r="JK2457" s="108"/>
      <c r="JL2457" s="108"/>
      <c r="JM2457" s="108"/>
      <c r="JN2457" s="108"/>
      <c r="JO2457" s="108"/>
      <c r="JP2457" s="108"/>
      <c r="JQ2457" s="108"/>
      <c r="JR2457" s="108"/>
    </row>
    <row r="2458" spans="267:278" x14ac:dyDescent="0.2">
      <c r="JG2458" s="108"/>
      <c r="JH2458" s="108"/>
      <c r="JI2458" s="108"/>
      <c r="JJ2458" s="108"/>
      <c r="JK2458" s="108"/>
      <c r="JL2458" s="108"/>
      <c r="JM2458" s="108"/>
      <c r="JN2458" s="108"/>
      <c r="JO2458" s="108"/>
      <c r="JP2458" s="108"/>
      <c r="JQ2458" s="108"/>
      <c r="JR2458" s="108"/>
    </row>
    <row r="2459" spans="267:278" x14ac:dyDescent="0.2">
      <c r="JG2459" s="108"/>
      <c r="JH2459" s="108"/>
      <c r="JI2459" s="108"/>
      <c r="JJ2459" s="108"/>
      <c r="JK2459" s="108"/>
      <c r="JL2459" s="108"/>
      <c r="JM2459" s="108"/>
      <c r="JN2459" s="108"/>
      <c r="JO2459" s="108"/>
      <c r="JP2459" s="108"/>
      <c r="JQ2459" s="108"/>
      <c r="JR2459" s="108"/>
    </row>
    <row r="2460" spans="267:278" x14ac:dyDescent="0.2">
      <c r="JG2460" s="108"/>
      <c r="JH2460" s="108"/>
      <c r="JI2460" s="108"/>
      <c r="JJ2460" s="108"/>
      <c r="JK2460" s="108"/>
      <c r="JL2460" s="108"/>
      <c r="JM2460" s="108"/>
      <c r="JN2460" s="108"/>
      <c r="JO2460" s="108"/>
      <c r="JP2460" s="108"/>
      <c r="JQ2460" s="108"/>
      <c r="JR2460" s="108"/>
    </row>
    <row r="2461" spans="267:278" x14ac:dyDescent="0.2">
      <c r="JG2461" s="108"/>
      <c r="JH2461" s="108"/>
      <c r="JI2461" s="108"/>
      <c r="JJ2461" s="108"/>
      <c r="JK2461" s="108"/>
      <c r="JL2461" s="108"/>
      <c r="JM2461" s="108"/>
      <c r="JN2461" s="108"/>
      <c r="JO2461" s="108"/>
      <c r="JP2461" s="108"/>
      <c r="JQ2461" s="108"/>
      <c r="JR2461" s="108"/>
    </row>
    <row r="2462" spans="267:278" x14ac:dyDescent="0.2">
      <c r="JG2462" s="108"/>
      <c r="JH2462" s="108"/>
      <c r="JI2462" s="108"/>
      <c r="JJ2462" s="108"/>
      <c r="JK2462" s="108"/>
      <c r="JL2462" s="108"/>
      <c r="JM2462" s="108"/>
      <c r="JN2462" s="108"/>
      <c r="JO2462" s="108"/>
      <c r="JP2462" s="108"/>
      <c r="JQ2462" s="108"/>
      <c r="JR2462" s="108"/>
    </row>
    <row r="2463" spans="267:278" x14ac:dyDescent="0.2">
      <c r="JG2463" s="108"/>
      <c r="JH2463" s="108"/>
      <c r="JI2463" s="108"/>
      <c r="JJ2463" s="108"/>
      <c r="JK2463" s="108"/>
      <c r="JL2463" s="108"/>
      <c r="JM2463" s="108"/>
      <c r="JN2463" s="108"/>
      <c r="JO2463" s="108"/>
      <c r="JP2463" s="108"/>
      <c r="JQ2463" s="108"/>
      <c r="JR2463" s="108"/>
    </row>
    <row r="2464" spans="267:278" x14ac:dyDescent="0.2">
      <c r="JG2464" s="108"/>
      <c r="JH2464" s="108"/>
      <c r="JI2464" s="108"/>
      <c r="JJ2464" s="108"/>
      <c r="JK2464" s="108"/>
      <c r="JL2464" s="108"/>
      <c r="JM2464" s="108"/>
      <c r="JN2464" s="108"/>
      <c r="JO2464" s="108"/>
      <c r="JP2464" s="108"/>
      <c r="JQ2464" s="108"/>
      <c r="JR2464" s="108"/>
    </row>
    <row r="2465" spans="267:278" x14ac:dyDescent="0.2">
      <c r="JG2465" s="108"/>
      <c r="JH2465" s="108"/>
      <c r="JI2465" s="108"/>
      <c r="JJ2465" s="108"/>
      <c r="JK2465" s="108"/>
      <c r="JL2465" s="108"/>
      <c r="JM2465" s="108"/>
      <c r="JN2465" s="108"/>
      <c r="JO2465" s="108"/>
      <c r="JP2465" s="108"/>
      <c r="JQ2465" s="108"/>
      <c r="JR2465" s="108"/>
    </row>
    <row r="2466" spans="267:278" x14ac:dyDescent="0.2">
      <c r="JG2466" s="108"/>
      <c r="JH2466" s="108"/>
      <c r="JI2466" s="108"/>
      <c r="JJ2466" s="108"/>
      <c r="JK2466" s="108"/>
      <c r="JL2466" s="108"/>
      <c r="JM2466" s="108"/>
      <c r="JN2466" s="108"/>
      <c r="JO2466" s="108"/>
      <c r="JP2466" s="108"/>
      <c r="JQ2466" s="108"/>
      <c r="JR2466" s="108"/>
    </row>
    <row r="2467" spans="267:278" x14ac:dyDescent="0.2">
      <c r="JG2467" s="108"/>
      <c r="JH2467" s="108"/>
      <c r="JI2467" s="108"/>
      <c r="JJ2467" s="108"/>
      <c r="JK2467" s="108"/>
      <c r="JL2467" s="108"/>
      <c r="JM2467" s="108"/>
      <c r="JN2467" s="108"/>
      <c r="JO2467" s="108"/>
      <c r="JP2467" s="108"/>
      <c r="JQ2467" s="108"/>
      <c r="JR2467" s="108"/>
    </row>
    <row r="2468" spans="267:278" x14ac:dyDescent="0.2">
      <c r="JG2468" s="108"/>
      <c r="JH2468" s="108"/>
      <c r="JI2468" s="108"/>
      <c r="JJ2468" s="108"/>
      <c r="JK2468" s="108"/>
      <c r="JL2468" s="108"/>
      <c r="JM2468" s="108"/>
      <c r="JN2468" s="108"/>
      <c r="JO2468" s="108"/>
      <c r="JP2468" s="108"/>
      <c r="JQ2468" s="108"/>
      <c r="JR2468" s="108"/>
    </row>
    <row r="2469" spans="267:278" x14ac:dyDescent="0.2">
      <c r="JG2469" s="108"/>
      <c r="JH2469" s="108"/>
      <c r="JI2469" s="108"/>
      <c r="JJ2469" s="108"/>
      <c r="JK2469" s="108"/>
      <c r="JL2469" s="108"/>
      <c r="JM2469" s="108"/>
      <c r="JN2469" s="108"/>
      <c r="JO2469" s="108"/>
      <c r="JP2469" s="108"/>
      <c r="JQ2469" s="108"/>
      <c r="JR2469" s="108"/>
    </row>
    <row r="2470" spans="267:278" x14ac:dyDescent="0.2">
      <c r="JG2470" s="108"/>
      <c r="JH2470" s="108"/>
      <c r="JI2470" s="108"/>
      <c r="JJ2470" s="108"/>
      <c r="JK2470" s="108"/>
      <c r="JL2470" s="108"/>
      <c r="JM2470" s="108"/>
      <c r="JN2470" s="108"/>
      <c r="JO2470" s="108"/>
      <c r="JP2470" s="108"/>
      <c r="JQ2470" s="108"/>
      <c r="JR2470" s="108"/>
    </row>
    <row r="2471" spans="267:278" x14ac:dyDescent="0.2">
      <c r="JG2471" s="108"/>
      <c r="JH2471" s="108"/>
      <c r="JI2471" s="108"/>
      <c r="JJ2471" s="108"/>
      <c r="JK2471" s="108"/>
      <c r="JL2471" s="108"/>
      <c r="JM2471" s="108"/>
      <c r="JN2471" s="108"/>
      <c r="JO2471" s="108"/>
      <c r="JP2471" s="108"/>
      <c r="JQ2471" s="108"/>
      <c r="JR2471" s="108"/>
    </row>
    <row r="2472" spans="267:278" x14ac:dyDescent="0.2">
      <c r="JG2472" s="108"/>
      <c r="JH2472" s="108"/>
      <c r="JI2472" s="108"/>
      <c r="JJ2472" s="108"/>
      <c r="JK2472" s="108"/>
      <c r="JL2472" s="108"/>
      <c r="JM2472" s="108"/>
      <c r="JN2472" s="108"/>
      <c r="JO2472" s="108"/>
      <c r="JP2472" s="108"/>
      <c r="JQ2472" s="108"/>
      <c r="JR2472" s="108"/>
    </row>
    <row r="2473" spans="267:278" x14ac:dyDescent="0.2">
      <c r="JG2473" s="108"/>
      <c r="JH2473" s="108"/>
      <c r="JI2473" s="108"/>
      <c r="JJ2473" s="108"/>
      <c r="JK2473" s="108"/>
      <c r="JL2473" s="108"/>
      <c r="JM2473" s="108"/>
      <c r="JN2473" s="108"/>
      <c r="JO2473" s="108"/>
      <c r="JP2473" s="108"/>
      <c r="JQ2473" s="108"/>
      <c r="JR2473" s="108"/>
    </row>
    <row r="2474" spans="267:278" x14ac:dyDescent="0.2">
      <c r="JG2474" s="108"/>
      <c r="JH2474" s="108"/>
      <c r="JI2474" s="108"/>
      <c r="JJ2474" s="108"/>
      <c r="JK2474" s="108"/>
      <c r="JL2474" s="108"/>
      <c r="JM2474" s="108"/>
      <c r="JN2474" s="108"/>
      <c r="JO2474" s="108"/>
      <c r="JP2474" s="108"/>
      <c r="JQ2474" s="108"/>
      <c r="JR2474" s="108"/>
    </row>
    <row r="2475" spans="267:278" x14ac:dyDescent="0.2">
      <c r="JG2475" s="108"/>
      <c r="JH2475" s="108"/>
      <c r="JI2475" s="108"/>
      <c r="JJ2475" s="108"/>
      <c r="JK2475" s="108"/>
      <c r="JL2475" s="108"/>
      <c r="JM2475" s="108"/>
      <c r="JN2475" s="108"/>
      <c r="JO2475" s="108"/>
      <c r="JP2475" s="108"/>
      <c r="JQ2475" s="108"/>
      <c r="JR2475" s="108"/>
    </row>
    <row r="2476" spans="267:278" x14ac:dyDescent="0.2">
      <c r="JG2476" s="108"/>
      <c r="JH2476" s="108"/>
      <c r="JI2476" s="108"/>
      <c r="JJ2476" s="108"/>
      <c r="JK2476" s="108"/>
      <c r="JL2476" s="108"/>
      <c r="JM2476" s="108"/>
      <c r="JN2476" s="108"/>
      <c r="JO2476" s="108"/>
      <c r="JP2476" s="108"/>
      <c r="JQ2476" s="108"/>
      <c r="JR2476" s="108"/>
    </row>
    <row r="2477" spans="267:278" x14ac:dyDescent="0.2">
      <c r="JG2477" s="108"/>
      <c r="JH2477" s="108"/>
      <c r="JI2477" s="108"/>
      <c r="JJ2477" s="108"/>
      <c r="JK2477" s="108"/>
      <c r="JL2477" s="108"/>
      <c r="JM2477" s="108"/>
      <c r="JN2477" s="108"/>
      <c r="JO2477" s="108"/>
      <c r="JP2477" s="108"/>
      <c r="JQ2477" s="108"/>
      <c r="JR2477" s="108"/>
    </row>
    <row r="2478" spans="267:278" x14ac:dyDescent="0.2">
      <c r="JG2478" s="108"/>
      <c r="JH2478" s="108"/>
      <c r="JI2478" s="108"/>
      <c r="JJ2478" s="108"/>
      <c r="JK2478" s="108"/>
      <c r="JL2478" s="108"/>
      <c r="JM2478" s="108"/>
      <c r="JN2478" s="108"/>
      <c r="JO2478" s="108"/>
      <c r="JP2478" s="108"/>
      <c r="JQ2478" s="108"/>
      <c r="JR2478" s="108"/>
    </row>
    <row r="2479" spans="267:278" x14ac:dyDescent="0.2">
      <c r="JG2479" s="108"/>
      <c r="JH2479" s="108"/>
      <c r="JI2479" s="108"/>
      <c r="JJ2479" s="108"/>
      <c r="JK2479" s="108"/>
      <c r="JL2479" s="108"/>
      <c r="JM2479" s="108"/>
      <c r="JN2479" s="108"/>
      <c r="JO2479" s="108"/>
      <c r="JP2479" s="108"/>
      <c r="JQ2479" s="108"/>
      <c r="JR2479" s="108"/>
    </row>
    <row r="2480" spans="267:278" x14ac:dyDescent="0.2">
      <c r="JG2480" s="108"/>
      <c r="JH2480" s="108"/>
      <c r="JI2480" s="108"/>
      <c r="JJ2480" s="108"/>
      <c r="JK2480" s="108"/>
      <c r="JL2480" s="108"/>
      <c r="JM2480" s="108"/>
      <c r="JN2480" s="108"/>
      <c r="JO2480" s="108"/>
      <c r="JP2480" s="108"/>
      <c r="JQ2480" s="108"/>
      <c r="JR2480" s="108"/>
    </row>
    <row r="2481" spans="267:278" x14ac:dyDescent="0.2">
      <c r="JG2481" s="108"/>
      <c r="JH2481" s="108"/>
      <c r="JI2481" s="108"/>
      <c r="JJ2481" s="108"/>
      <c r="JK2481" s="108"/>
      <c r="JL2481" s="108"/>
      <c r="JM2481" s="108"/>
      <c r="JN2481" s="108"/>
      <c r="JO2481" s="108"/>
      <c r="JP2481" s="108"/>
      <c r="JQ2481" s="108"/>
      <c r="JR2481" s="108"/>
    </row>
    <row r="2482" spans="267:278" x14ac:dyDescent="0.2">
      <c r="JG2482" s="108"/>
      <c r="JH2482" s="108"/>
      <c r="JI2482" s="108"/>
      <c r="JJ2482" s="108"/>
      <c r="JK2482" s="108"/>
      <c r="JL2482" s="108"/>
      <c r="JM2482" s="108"/>
      <c r="JN2482" s="108"/>
      <c r="JO2482" s="108"/>
      <c r="JP2482" s="108"/>
      <c r="JQ2482" s="108"/>
      <c r="JR2482" s="108"/>
    </row>
    <row r="2483" spans="267:278" x14ac:dyDescent="0.2">
      <c r="JG2483" s="108"/>
      <c r="JH2483" s="108"/>
      <c r="JI2483" s="108"/>
      <c r="JJ2483" s="108"/>
      <c r="JK2483" s="108"/>
      <c r="JL2483" s="108"/>
      <c r="JM2483" s="108"/>
      <c r="JN2483" s="108"/>
      <c r="JO2483" s="108"/>
      <c r="JP2483" s="108"/>
      <c r="JQ2483" s="108"/>
      <c r="JR2483" s="108"/>
    </row>
    <row r="2484" spans="267:278" x14ac:dyDescent="0.2">
      <c r="JG2484" s="108"/>
      <c r="JH2484" s="108"/>
      <c r="JI2484" s="108"/>
      <c r="JJ2484" s="108"/>
      <c r="JK2484" s="108"/>
      <c r="JL2484" s="108"/>
      <c r="JM2484" s="108"/>
      <c r="JN2484" s="108"/>
      <c r="JO2484" s="108"/>
      <c r="JP2484" s="108"/>
      <c r="JQ2484" s="108"/>
      <c r="JR2484" s="108"/>
    </row>
    <row r="2485" spans="267:278" x14ac:dyDescent="0.2">
      <c r="JG2485" s="108"/>
      <c r="JH2485" s="108"/>
      <c r="JI2485" s="108"/>
      <c r="JJ2485" s="108"/>
      <c r="JK2485" s="108"/>
      <c r="JL2485" s="108"/>
      <c r="JM2485" s="108"/>
      <c r="JN2485" s="108"/>
      <c r="JO2485" s="108"/>
      <c r="JP2485" s="108"/>
      <c r="JQ2485" s="108"/>
      <c r="JR2485" s="108"/>
    </row>
    <row r="2486" spans="267:278" x14ac:dyDescent="0.2">
      <c r="JG2486" s="108"/>
      <c r="JH2486" s="108"/>
      <c r="JI2486" s="108"/>
      <c r="JJ2486" s="108"/>
      <c r="JK2486" s="108"/>
      <c r="JL2486" s="108"/>
      <c r="JM2486" s="108"/>
      <c r="JN2486" s="108"/>
      <c r="JO2486" s="108"/>
      <c r="JP2486" s="108"/>
      <c r="JQ2486" s="108"/>
      <c r="JR2486" s="108"/>
    </row>
    <row r="2487" spans="267:278" x14ac:dyDescent="0.2">
      <c r="JG2487" s="108"/>
      <c r="JH2487" s="108"/>
      <c r="JI2487" s="108"/>
      <c r="JJ2487" s="108"/>
      <c r="JK2487" s="108"/>
      <c r="JL2487" s="108"/>
      <c r="JM2487" s="108"/>
      <c r="JN2487" s="108"/>
      <c r="JO2487" s="108"/>
      <c r="JP2487" s="108"/>
      <c r="JQ2487" s="108"/>
      <c r="JR2487" s="108"/>
    </row>
    <row r="2488" spans="267:278" x14ac:dyDescent="0.2">
      <c r="JG2488" s="108"/>
      <c r="JH2488" s="108"/>
      <c r="JI2488" s="108"/>
      <c r="JJ2488" s="108"/>
      <c r="JK2488" s="108"/>
      <c r="JL2488" s="108"/>
      <c r="JM2488" s="108"/>
      <c r="JN2488" s="108"/>
      <c r="JO2488" s="108"/>
      <c r="JP2488" s="108"/>
      <c r="JQ2488" s="108"/>
      <c r="JR2488" s="108"/>
    </row>
    <row r="2489" spans="267:278" x14ac:dyDescent="0.2">
      <c r="JG2489" s="108"/>
      <c r="JH2489" s="108"/>
      <c r="JI2489" s="108"/>
      <c r="JJ2489" s="108"/>
      <c r="JK2489" s="108"/>
      <c r="JL2489" s="108"/>
      <c r="JM2489" s="108"/>
      <c r="JN2489" s="108"/>
      <c r="JO2489" s="108"/>
      <c r="JP2489" s="108"/>
      <c r="JQ2489" s="108"/>
      <c r="JR2489" s="108"/>
    </row>
    <row r="2490" spans="267:278" x14ac:dyDescent="0.2">
      <c r="JG2490" s="108"/>
      <c r="JH2490" s="108"/>
      <c r="JI2490" s="108"/>
      <c r="JJ2490" s="108"/>
      <c r="JK2490" s="108"/>
      <c r="JL2490" s="108"/>
      <c r="JM2490" s="108"/>
      <c r="JN2490" s="108"/>
      <c r="JO2490" s="108"/>
      <c r="JP2490" s="108"/>
      <c r="JQ2490" s="108"/>
      <c r="JR2490" s="108"/>
    </row>
    <row r="2491" spans="267:278" x14ac:dyDescent="0.2">
      <c r="JG2491" s="108"/>
      <c r="JH2491" s="108"/>
      <c r="JI2491" s="108"/>
      <c r="JJ2491" s="108"/>
      <c r="JK2491" s="108"/>
      <c r="JL2491" s="108"/>
      <c r="JM2491" s="108"/>
      <c r="JN2491" s="108"/>
      <c r="JO2491" s="108"/>
      <c r="JP2491" s="108"/>
      <c r="JQ2491" s="108"/>
      <c r="JR2491" s="108"/>
    </row>
    <row r="2492" spans="267:278" x14ac:dyDescent="0.2">
      <c r="JG2492" s="108"/>
      <c r="JH2492" s="108"/>
      <c r="JI2492" s="108"/>
      <c r="JJ2492" s="108"/>
      <c r="JK2492" s="108"/>
      <c r="JL2492" s="108"/>
      <c r="JM2492" s="108"/>
      <c r="JN2492" s="108"/>
      <c r="JO2492" s="108"/>
      <c r="JP2492" s="108"/>
      <c r="JQ2492" s="108"/>
      <c r="JR2492" s="108"/>
    </row>
    <row r="2493" spans="267:278" x14ac:dyDescent="0.2">
      <c r="JG2493" s="108"/>
      <c r="JH2493" s="108"/>
      <c r="JI2493" s="108"/>
      <c r="JJ2493" s="108"/>
      <c r="JK2493" s="108"/>
      <c r="JL2493" s="108"/>
      <c r="JM2493" s="108"/>
      <c r="JN2493" s="108"/>
      <c r="JO2493" s="108"/>
      <c r="JP2493" s="108"/>
      <c r="JQ2493" s="108"/>
      <c r="JR2493" s="108"/>
    </row>
    <row r="2494" spans="267:278" x14ac:dyDescent="0.2">
      <c r="JG2494" s="108"/>
      <c r="JH2494" s="108"/>
      <c r="JI2494" s="108"/>
      <c r="JJ2494" s="108"/>
      <c r="JK2494" s="108"/>
      <c r="JL2494" s="108"/>
      <c r="JM2494" s="108"/>
      <c r="JN2494" s="108"/>
      <c r="JO2494" s="108"/>
      <c r="JP2494" s="108"/>
      <c r="JQ2494" s="108"/>
      <c r="JR2494" s="108"/>
    </row>
    <row r="2495" spans="267:278" x14ac:dyDescent="0.2">
      <c r="JG2495" s="108"/>
      <c r="JH2495" s="108"/>
      <c r="JI2495" s="108"/>
      <c r="JJ2495" s="108"/>
      <c r="JK2495" s="108"/>
      <c r="JL2495" s="108"/>
      <c r="JM2495" s="108"/>
      <c r="JN2495" s="108"/>
      <c r="JO2495" s="108"/>
      <c r="JP2495" s="108"/>
      <c r="JQ2495" s="108"/>
      <c r="JR2495" s="108"/>
    </row>
    <row r="2496" spans="267:278" x14ac:dyDescent="0.2">
      <c r="JG2496" s="108"/>
      <c r="JH2496" s="108"/>
      <c r="JI2496" s="108"/>
      <c r="JJ2496" s="108"/>
      <c r="JK2496" s="108"/>
      <c r="JL2496" s="108"/>
      <c r="JM2496" s="108"/>
      <c r="JN2496" s="108"/>
      <c r="JO2496" s="108"/>
      <c r="JP2496" s="108"/>
      <c r="JQ2496" s="108"/>
      <c r="JR2496" s="108"/>
    </row>
    <row r="2497" spans="267:278" x14ac:dyDescent="0.2">
      <c r="JG2497" s="108"/>
      <c r="JH2497" s="108"/>
      <c r="JI2497" s="108"/>
      <c r="JJ2497" s="108"/>
      <c r="JK2497" s="108"/>
      <c r="JL2497" s="108"/>
      <c r="JM2497" s="108"/>
      <c r="JN2497" s="108"/>
      <c r="JO2497" s="108"/>
      <c r="JP2497" s="108"/>
      <c r="JQ2497" s="108"/>
      <c r="JR2497" s="108"/>
    </row>
    <row r="2498" spans="267:278" x14ac:dyDescent="0.2">
      <c r="JG2498" s="108"/>
      <c r="JH2498" s="108"/>
      <c r="JI2498" s="108"/>
      <c r="JJ2498" s="108"/>
      <c r="JK2498" s="108"/>
      <c r="JL2498" s="108"/>
      <c r="JM2498" s="108"/>
      <c r="JN2498" s="108"/>
      <c r="JO2498" s="108"/>
      <c r="JP2498" s="108"/>
      <c r="JQ2498" s="108"/>
      <c r="JR2498" s="108"/>
    </row>
    <row r="2499" spans="267:278" x14ac:dyDescent="0.2">
      <c r="JG2499" s="108"/>
      <c r="JH2499" s="108"/>
      <c r="JI2499" s="108"/>
      <c r="JJ2499" s="108"/>
      <c r="JK2499" s="108"/>
      <c r="JL2499" s="108"/>
      <c r="JM2499" s="108"/>
      <c r="JN2499" s="108"/>
      <c r="JO2499" s="108"/>
      <c r="JP2499" s="108"/>
      <c r="JQ2499" s="108"/>
      <c r="JR2499" s="108"/>
    </row>
    <row r="2500" spans="267:278" x14ac:dyDescent="0.2">
      <c r="JG2500" s="108"/>
      <c r="JH2500" s="108"/>
      <c r="JI2500" s="108"/>
      <c r="JJ2500" s="108"/>
      <c r="JK2500" s="108"/>
      <c r="JL2500" s="108"/>
      <c r="JM2500" s="108"/>
      <c r="JN2500" s="108"/>
      <c r="JO2500" s="108"/>
      <c r="JP2500" s="108"/>
      <c r="JQ2500" s="108"/>
      <c r="JR2500" s="108"/>
    </row>
    <row r="2501" spans="267:278" x14ac:dyDescent="0.2">
      <c r="JG2501" s="108"/>
      <c r="JH2501" s="108"/>
      <c r="JI2501" s="108"/>
      <c r="JJ2501" s="108"/>
      <c r="JK2501" s="108"/>
      <c r="JL2501" s="108"/>
      <c r="JM2501" s="108"/>
      <c r="JN2501" s="108"/>
      <c r="JO2501" s="108"/>
      <c r="JP2501" s="108"/>
      <c r="JQ2501" s="108"/>
      <c r="JR2501" s="108"/>
    </row>
    <row r="2502" spans="267:278" x14ac:dyDescent="0.2">
      <c r="JG2502" s="108"/>
      <c r="JH2502" s="108"/>
      <c r="JI2502" s="108"/>
      <c r="JJ2502" s="108"/>
      <c r="JK2502" s="108"/>
      <c r="JL2502" s="108"/>
      <c r="JM2502" s="108"/>
      <c r="JN2502" s="108"/>
      <c r="JO2502" s="108"/>
      <c r="JP2502" s="108"/>
      <c r="JQ2502" s="108"/>
      <c r="JR2502" s="108"/>
    </row>
    <row r="2503" spans="267:278" x14ac:dyDescent="0.2">
      <c r="JG2503" s="108"/>
      <c r="JH2503" s="108"/>
      <c r="JI2503" s="108"/>
      <c r="JJ2503" s="108"/>
      <c r="JK2503" s="108"/>
      <c r="JL2503" s="108"/>
      <c r="JM2503" s="108"/>
      <c r="JN2503" s="108"/>
      <c r="JO2503" s="108"/>
      <c r="JP2503" s="108"/>
      <c r="JQ2503" s="108"/>
      <c r="JR2503" s="108"/>
    </row>
    <row r="2504" spans="267:278" x14ac:dyDescent="0.2">
      <c r="JG2504" s="108"/>
      <c r="JH2504" s="108"/>
      <c r="JI2504" s="108"/>
      <c r="JJ2504" s="108"/>
      <c r="JK2504" s="108"/>
      <c r="JL2504" s="108"/>
      <c r="JM2504" s="108"/>
      <c r="JN2504" s="108"/>
      <c r="JO2504" s="108"/>
      <c r="JP2504" s="108"/>
      <c r="JQ2504" s="108"/>
      <c r="JR2504" s="108"/>
    </row>
    <row r="2505" spans="267:278" x14ac:dyDescent="0.2">
      <c r="JG2505" s="108"/>
      <c r="JH2505" s="108"/>
      <c r="JI2505" s="108"/>
      <c r="JJ2505" s="108"/>
      <c r="JK2505" s="108"/>
      <c r="JL2505" s="108"/>
      <c r="JM2505" s="108"/>
      <c r="JN2505" s="108"/>
      <c r="JO2505" s="108"/>
      <c r="JP2505" s="108"/>
      <c r="JQ2505" s="108"/>
      <c r="JR2505" s="108"/>
    </row>
    <row r="2506" spans="267:278" x14ac:dyDescent="0.2">
      <c r="JG2506" s="108"/>
      <c r="JH2506" s="108"/>
      <c r="JI2506" s="108"/>
      <c r="JJ2506" s="108"/>
      <c r="JK2506" s="108"/>
      <c r="JL2506" s="108"/>
      <c r="JM2506" s="108"/>
      <c r="JN2506" s="108"/>
      <c r="JO2506" s="108"/>
      <c r="JP2506" s="108"/>
      <c r="JQ2506" s="108"/>
      <c r="JR2506" s="108"/>
    </row>
    <row r="2507" spans="267:278" x14ac:dyDescent="0.2">
      <c r="JG2507" s="108"/>
      <c r="JH2507" s="108"/>
      <c r="JI2507" s="108"/>
      <c r="JJ2507" s="108"/>
      <c r="JK2507" s="108"/>
      <c r="JL2507" s="108"/>
      <c r="JM2507" s="108"/>
      <c r="JN2507" s="108"/>
      <c r="JO2507" s="108"/>
      <c r="JP2507" s="108"/>
      <c r="JQ2507" s="108"/>
      <c r="JR2507" s="108"/>
    </row>
    <row r="2508" spans="267:278" x14ac:dyDescent="0.2">
      <c r="JG2508" s="108"/>
      <c r="JH2508" s="108"/>
      <c r="JI2508" s="108"/>
      <c r="JJ2508" s="108"/>
      <c r="JK2508" s="108"/>
      <c r="JL2508" s="108"/>
      <c r="JM2508" s="108"/>
      <c r="JN2508" s="108"/>
      <c r="JO2508" s="108"/>
      <c r="JP2508" s="108"/>
      <c r="JQ2508" s="108"/>
      <c r="JR2508" s="108"/>
    </row>
    <row r="2509" spans="267:278" x14ac:dyDescent="0.2">
      <c r="JG2509" s="108"/>
      <c r="JH2509" s="108"/>
      <c r="JI2509" s="108"/>
      <c r="JJ2509" s="108"/>
      <c r="JK2509" s="108"/>
      <c r="JL2509" s="108"/>
      <c r="JM2509" s="108"/>
      <c r="JN2509" s="108"/>
      <c r="JO2509" s="108"/>
      <c r="JP2509" s="108"/>
      <c r="JQ2509" s="108"/>
      <c r="JR2509" s="108"/>
    </row>
    <row r="2510" spans="267:278" x14ac:dyDescent="0.2">
      <c r="JG2510" s="108"/>
      <c r="JH2510" s="108"/>
      <c r="JI2510" s="108"/>
      <c r="JJ2510" s="108"/>
      <c r="JK2510" s="108"/>
      <c r="JL2510" s="108"/>
      <c r="JM2510" s="108"/>
      <c r="JN2510" s="108"/>
      <c r="JO2510" s="108"/>
      <c r="JP2510" s="108"/>
      <c r="JQ2510" s="108"/>
      <c r="JR2510" s="108"/>
    </row>
    <row r="2511" spans="267:278" x14ac:dyDescent="0.2">
      <c r="JG2511" s="108"/>
      <c r="JH2511" s="108"/>
      <c r="JI2511" s="108"/>
      <c r="JJ2511" s="108"/>
      <c r="JK2511" s="108"/>
      <c r="JL2511" s="108"/>
      <c r="JM2511" s="108"/>
      <c r="JN2511" s="108"/>
      <c r="JO2511" s="108"/>
      <c r="JP2511" s="108"/>
      <c r="JQ2511" s="108"/>
      <c r="JR2511" s="108"/>
    </row>
    <row r="2512" spans="267:278" x14ac:dyDescent="0.2">
      <c r="JG2512" s="108"/>
      <c r="JH2512" s="108"/>
      <c r="JI2512" s="108"/>
      <c r="JJ2512" s="108"/>
      <c r="JK2512" s="108"/>
      <c r="JL2512" s="108"/>
      <c r="JM2512" s="108"/>
      <c r="JN2512" s="108"/>
      <c r="JO2512" s="108"/>
      <c r="JP2512" s="108"/>
      <c r="JQ2512" s="108"/>
      <c r="JR2512" s="108"/>
    </row>
    <row r="2513" spans="267:278" x14ac:dyDescent="0.2">
      <c r="JG2513" s="108"/>
      <c r="JH2513" s="108"/>
      <c r="JI2513" s="108"/>
      <c r="JJ2513" s="108"/>
      <c r="JK2513" s="108"/>
      <c r="JL2513" s="108"/>
      <c r="JM2513" s="108"/>
      <c r="JN2513" s="108"/>
      <c r="JO2513" s="108"/>
      <c r="JP2513" s="108"/>
      <c r="JQ2513" s="108"/>
      <c r="JR2513" s="108"/>
    </row>
    <row r="2514" spans="267:278" x14ac:dyDescent="0.2">
      <c r="JG2514" s="108"/>
      <c r="JH2514" s="108"/>
      <c r="JI2514" s="108"/>
      <c r="JJ2514" s="108"/>
      <c r="JK2514" s="108"/>
      <c r="JL2514" s="108"/>
      <c r="JM2514" s="108"/>
      <c r="JN2514" s="108"/>
      <c r="JO2514" s="108"/>
      <c r="JP2514" s="108"/>
      <c r="JQ2514" s="108"/>
      <c r="JR2514" s="108"/>
    </row>
    <row r="2515" spans="267:278" x14ac:dyDescent="0.2">
      <c r="JG2515" s="108"/>
      <c r="JH2515" s="108"/>
      <c r="JI2515" s="108"/>
      <c r="JJ2515" s="108"/>
      <c r="JK2515" s="108"/>
      <c r="JL2515" s="108"/>
      <c r="JM2515" s="108"/>
      <c r="JN2515" s="108"/>
      <c r="JO2515" s="108"/>
      <c r="JP2515" s="108"/>
      <c r="JQ2515" s="108"/>
      <c r="JR2515" s="108"/>
    </row>
    <row r="2516" spans="267:278" x14ac:dyDescent="0.2">
      <c r="JG2516" s="108"/>
      <c r="JH2516" s="108"/>
      <c r="JI2516" s="108"/>
      <c r="JJ2516" s="108"/>
      <c r="JK2516" s="108"/>
      <c r="JL2516" s="108"/>
      <c r="JM2516" s="108"/>
      <c r="JN2516" s="108"/>
      <c r="JO2516" s="108"/>
      <c r="JP2516" s="108"/>
      <c r="JQ2516" s="108"/>
      <c r="JR2516" s="108"/>
    </row>
    <row r="2517" spans="267:278" x14ac:dyDescent="0.2">
      <c r="JG2517" s="108"/>
      <c r="JH2517" s="108"/>
      <c r="JI2517" s="108"/>
      <c r="JJ2517" s="108"/>
      <c r="JK2517" s="108"/>
      <c r="JL2517" s="108"/>
      <c r="JM2517" s="108"/>
      <c r="JN2517" s="108"/>
      <c r="JO2517" s="108"/>
      <c r="JP2517" s="108"/>
      <c r="JQ2517" s="108"/>
      <c r="JR2517" s="108"/>
    </row>
    <row r="2518" spans="267:278" x14ac:dyDescent="0.2">
      <c r="JG2518" s="108"/>
      <c r="JH2518" s="108"/>
      <c r="JI2518" s="108"/>
      <c r="JJ2518" s="108"/>
      <c r="JK2518" s="108"/>
      <c r="JL2518" s="108"/>
      <c r="JM2518" s="108"/>
      <c r="JN2518" s="108"/>
      <c r="JO2518" s="108"/>
      <c r="JP2518" s="108"/>
      <c r="JQ2518" s="108"/>
      <c r="JR2518" s="108"/>
    </row>
    <row r="2519" spans="267:278" x14ac:dyDescent="0.2">
      <c r="JG2519" s="108"/>
      <c r="JH2519" s="108"/>
      <c r="JI2519" s="108"/>
      <c r="JJ2519" s="108"/>
      <c r="JK2519" s="108"/>
      <c r="JL2519" s="108"/>
      <c r="JM2519" s="108"/>
      <c r="JN2519" s="108"/>
      <c r="JO2519" s="108"/>
      <c r="JP2519" s="108"/>
      <c r="JQ2519" s="108"/>
      <c r="JR2519" s="108"/>
    </row>
    <row r="2520" spans="267:278" x14ac:dyDescent="0.2">
      <c r="JG2520" s="108"/>
      <c r="JH2520" s="108"/>
      <c r="JI2520" s="108"/>
      <c r="JJ2520" s="108"/>
      <c r="JK2520" s="108"/>
      <c r="JL2520" s="108"/>
      <c r="JM2520" s="108"/>
      <c r="JN2520" s="108"/>
      <c r="JO2520" s="108"/>
      <c r="JP2520" s="108"/>
      <c r="JQ2520" s="108"/>
      <c r="JR2520" s="108"/>
    </row>
    <row r="2521" spans="267:278" x14ac:dyDescent="0.2">
      <c r="JG2521" s="108"/>
      <c r="JH2521" s="108"/>
      <c r="JI2521" s="108"/>
      <c r="JJ2521" s="108"/>
      <c r="JK2521" s="108"/>
      <c r="JL2521" s="108"/>
      <c r="JM2521" s="108"/>
      <c r="JN2521" s="108"/>
      <c r="JO2521" s="108"/>
      <c r="JP2521" s="108"/>
      <c r="JQ2521" s="108"/>
      <c r="JR2521" s="108"/>
    </row>
    <row r="2522" spans="267:278" x14ac:dyDescent="0.2">
      <c r="JG2522" s="108"/>
      <c r="JH2522" s="108"/>
      <c r="JI2522" s="108"/>
      <c r="JJ2522" s="108"/>
      <c r="JK2522" s="108"/>
      <c r="JL2522" s="108"/>
      <c r="JM2522" s="108"/>
      <c r="JN2522" s="108"/>
      <c r="JO2522" s="108"/>
      <c r="JP2522" s="108"/>
      <c r="JQ2522" s="108"/>
      <c r="JR2522" s="108"/>
    </row>
    <row r="2523" spans="267:278" x14ac:dyDescent="0.2">
      <c r="JG2523" s="108"/>
      <c r="JH2523" s="108"/>
      <c r="JI2523" s="108"/>
      <c r="JJ2523" s="108"/>
      <c r="JK2523" s="108"/>
      <c r="JL2523" s="108"/>
      <c r="JM2523" s="108"/>
      <c r="JN2523" s="108"/>
      <c r="JO2523" s="108"/>
      <c r="JP2523" s="108"/>
      <c r="JQ2523" s="108"/>
      <c r="JR2523" s="108"/>
    </row>
    <row r="2524" spans="267:278" x14ac:dyDescent="0.2">
      <c r="JG2524" s="108"/>
      <c r="JH2524" s="108"/>
      <c r="JI2524" s="108"/>
      <c r="JJ2524" s="108"/>
      <c r="JK2524" s="108"/>
      <c r="JL2524" s="108"/>
      <c r="JM2524" s="108"/>
      <c r="JN2524" s="108"/>
      <c r="JO2524" s="108"/>
      <c r="JP2524" s="108"/>
      <c r="JQ2524" s="108"/>
      <c r="JR2524" s="108"/>
    </row>
    <row r="2525" spans="267:278" x14ac:dyDescent="0.2">
      <c r="JG2525" s="108"/>
      <c r="JH2525" s="108"/>
      <c r="JI2525" s="108"/>
      <c r="JJ2525" s="108"/>
      <c r="JK2525" s="108"/>
      <c r="JL2525" s="108"/>
      <c r="JM2525" s="108"/>
      <c r="JN2525" s="108"/>
      <c r="JO2525" s="108"/>
      <c r="JP2525" s="108"/>
      <c r="JQ2525" s="108"/>
      <c r="JR2525" s="108"/>
    </row>
    <row r="2526" spans="267:278" x14ac:dyDescent="0.2">
      <c r="JG2526" s="108"/>
      <c r="JH2526" s="108"/>
      <c r="JI2526" s="108"/>
      <c r="JJ2526" s="108"/>
      <c r="JK2526" s="108"/>
      <c r="JL2526" s="108"/>
      <c r="JM2526" s="108"/>
      <c r="JN2526" s="108"/>
      <c r="JO2526" s="108"/>
      <c r="JP2526" s="108"/>
      <c r="JQ2526" s="108"/>
      <c r="JR2526" s="108"/>
    </row>
    <row r="2527" spans="267:278" x14ac:dyDescent="0.2">
      <c r="JG2527" s="108"/>
      <c r="JH2527" s="108"/>
      <c r="JI2527" s="108"/>
      <c r="JJ2527" s="108"/>
      <c r="JK2527" s="108"/>
      <c r="JL2527" s="108"/>
      <c r="JM2527" s="108"/>
      <c r="JN2527" s="108"/>
      <c r="JO2527" s="108"/>
      <c r="JP2527" s="108"/>
      <c r="JQ2527" s="108"/>
      <c r="JR2527" s="108"/>
    </row>
    <row r="2528" spans="267:278" x14ac:dyDescent="0.2">
      <c r="JG2528" s="108"/>
      <c r="JH2528" s="108"/>
      <c r="JI2528" s="108"/>
      <c r="JJ2528" s="108"/>
      <c r="JK2528" s="108"/>
      <c r="JL2528" s="108"/>
      <c r="JM2528" s="108"/>
      <c r="JN2528" s="108"/>
      <c r="JO2528" s="108"/>
      <c r="JP2528" s="108"/>
      <c r="JQ2528" s="108"/>
      <c r="JR2528" s="108"/>
    </row>
    <row r="2529" spans="267:278" x14ac:dyDescent="0.2">
      <c r="JG2529" s="108"/>
      <c r="JH2529" s="108"/>
      <c r="JI2529" s="108"/>
      <c r="JJ2529" s="108"/>
      <c r="JK2529" s="108"/>
      <c r="JL2529" s="108"/>
      <c r="JM2529" s="108"/>
      <c r="JN2529" s="108"/>
      <c r="JO2529" s="108"/>
      <c r="JP2529" s="108"/>
      <c r="JQ2529" s="108"/>
      <c r="JR2529" s="108"/>
    </row>
    <row r="2530" spans="267:278" x14ac:dyDescent="0.2">
      <c r="JG2530" s="108"/>
      <c r="JH2530" s="108"/>
      <c r="JI2530" s="108"/>
      <c r="JJ2530" s="108"/>
      <c r="JK2530" s="108"/>
      <c r="JL2530" s="108"/>
      <c r="JM2530" s="108"/>
      <c r="JN2530" s="108"/>
      <c r="JO2530" s="108"/>
      <c r="JP2530" s="108"/>
      <c r="JQ2530" s="108"/>
      <c r="JR2530" s="108"/>
    </row>
    <row r="2531" spans="267:278" x14ac:dyDescent="0.2">
      <c r="JG2531" s="108"/>
      <c r="JH2531" s="108"/>
      <c r="JI2531" s="108"/>
      <c r="JJ2531" s="108"/>
      <c r="JK2531" s="108"/>
      <c r="JL2531" s="108"/>
      <c r="JM2531" s="108"/>
      <c r="JN2531" s="108"/>
      <c r="JO2531" s="108"/>
      <c r="JP2531" s="108"/>
      <c r="JQ2531" s="108"/>
      <c r="JR2531" s="108"/>
    </row>
    <row r="2532" spans="267:278" x14ac:dyDescent="0.2">
      <c r="JG2532" s="108"/>
      <c r="JH2532" s="108"/>
      <c r="JI2532" s="108"/>
      <c r="JJ2532" s="108"/>
      <c r="JK2532" s="108"/>
      <c r="JL2532" s="108"/>
      <c r="JM2532" s="108"/>
      <c r="JN2532" s="108"/>
      <c r="JO2532" s="108"/>
      <c r="JP2532" s="108"/>
      <c r="JQ2532" s="108"/>
      <c r="JR2532" s="108"/>
    </row>
    <row r="2533" spans="267:278" x14ac:dyDescent="0.2">
      <c r="JG2533" s="108"/>
      <c r="JH2533" s="108"/>
      <c r="JI2533" s="108"/>
      <c r="JJ2533" s="108"/>
      <c r="JK2533" s="108"/>
      <c r="JL2533" s="108"/>
      <c r="JM2533" s="108"/>
      <c r="JN2533" s="108"/>
      <c r="JO2533" s="108"/>
      <c r="JP2533" s="108"/>
      <c r="JQ2533" s="108"/>
      <c r="JR2533" s="108"/>
    </row>
    <row r="2534" spans="267:278" x14ac:dyDescent="0.2">
      <c r="JG2534" s="108"/>
      <c r="JH2534" s="108"/>
      <c r="JI2534" s="108"/>
      <c r="JJ2534" s="108"/>
      <c r="JK2534" s="108"/>
      <c r="JL2534" s="108"/>
      <c r="JM2534" s="108"/>
      <c r="JN2534" s="108"/>
      <c r="JO2534" s="108"/>
      <c r="JP2534" s="108"/>
      <c r="JQ2534" s="108"/>
      <c r="JR2534" s="108"/>
    </row>
    <row r="2535" spans="267:278" x14ac:dyDescent="0.2">
      <c r="JG2535" s="108"/>
      <c r="JH2535" s="108"/>
      <c r="JI2535" s="108"/>
      <c r="JJ2535" s="108"/>
      <c r="JK2535" s="108"/>
      <c r="JL2535" s="108"/>
      <c r="JM2535" s="108"/>
      <c r="JN2535" s="108"/>
      <c r="JO2535" s="108"/>
      <c r="JP2535" s="108"/>
      <c r="JQ2535" s="108"/>
      <c r="JR2535" s="108"/>
    </row>
    <row r="2536" spans="267:278" x14ac:dyDescent="0.2">
      <c r="JG2536" s="108"/>
      <c r="JH2536" s="108"/>
      <c r="JI2536" s="108"/>
      <c r="JJ2536" s="108"/>
      <c r="JK2536" s="108"/>
      <c r="JL2536" s="108"/>
      <c r="JM2536" s="108"/>
      <c r="JN2536" s="108"/>
      <c r="JO2536" s="108"/>
      <c r="JP2536" s="108"/>
      <c r="JQ2536" s="108"/>
      <c r="JR2536" s="108"/>
    </row>
    <row r="2537" spans="267:278" x14ac:dyDescent="0.2">
      <c r="JG2537" s="108"/>
      <c r="JH2537" s="108"/>
      <c r="JI2537" s="108"/>
      <c r="JJ2537" s="108"/>
      <c r="JK2537" s="108"/>
      <c r="JL2537" s="108"/>
      <c r="JM2537" s="108"/>
      <c r="JN2537" s="108"/>
      <c r="JO2537" s="108"/>
      <c r="JP2537" s="108"/>
      <c r="JQ2537" s="108"/>
      <c r="JR2537" s="108"/>
    </row>
    <row r="2538" spans="267:278" x14ac:dyDescent="0.2">
      <c r="JG2538" s="108"/>
      <c r="JH2538" s="108"/>
      <c r="JI2538" s="108"/>
      <c r="JJ2538" s="108"/>
      <c r="JK2538" s="108"/>
      <c r="JL2538" s="108"/>
      <c r="JM2538" s="108"/>
      <c r="JN2538" s="108"/>
      <c r="JO2538" s="108"/>
      <c r="JP2538" s="108"/>
      <c r="JQ2538" s="108"/>
      <c r="JR2538" s="108"/>
    </row>
    <row r="2539" spans="267:278" x14ac:dyDescent="0.2">
      <c r="JG2539" s="108"/>
      <c r="JH2539" s="108"/>
      <c r="JI2539" s="108"/>
      <c r="JJ2539" s="108"/>
      <c r="JK2539" s="108"/>
      <c r="JL2539" s="108"/>
      <c r="JM2539" s="108"/>
      <c r="JN2539" s="108"/>
      <c r="JO2539" s="108"/>
      <c r="JP2539" s="108"/>
      <c r="JQ2539" s="108"/>
      <c r="JR2539" s="108"/>
    </row>
    <row r="2540" spans="267:278" x14ac:dyDescent="0.2">
      <c r="JG2540" s="108"/>
      <c r="JH2540" s="108"/>
      <c r="JI2540" s="108"/>
      <c r="JJ2540" s="108"/>
      <c r="JK2540" s="108"/>
      <c r="JL2540" s="108"/>
      <c r="JM2540" s="108"/>
      <c r="JN2540" s="108"/>
      <c r="JO2540" s="108"/>
      <c r="JP2540" s="108"/>
      <c r="JQ2540" s="108"/>
      <c r="JR2540" s="108"/>
    </row>
    <row r="2541" spans="267:278" x14ac:dyDescent="0.2">
      <c r="JG2541" s="108"/>
      <c r="JH2541" s="108"/>
      <c r="JI2541" s="108"/>
      <c r="JJ2541" s="108"/>
      <c r="JK2541" s="108"/>
      <c r="JL2541" s="108"/>
      <c r="JM2541" s="108"/>
      <c r="JN2541" s="108"/>
      <c r="JO2541" s="108"/>
      <c r="JP2541" s="108"/>
      <c r="JQ2541" s="108"/>
      <c r="JR2541" s="108"/>
    </row>
    <row r="2542" spans="267:278" x14ac:dyDescent="0.2">
      <c r="JG2542" s="108"/>
      <c r="JH2542" s="108"/>
      <c r="JI2542" s="108"/>
      <c r="JJ2542" s="108"/>
      <c r="JK2542" s="108"/>
      <c r="JL2542" s="108"/>
      <c r="JM2542" s="108"/>
      <c r="JN2542" s="108"/>
      <c r="JO2542" s="108"/>
      <c r="JP2542" s="108"/>
      <c r="JQ2542" s="108"/>
      <c r="JR2542" s="108"/>
    </row>
    <row r="2543" spans="267:278" x14ac:dyDescent="0.2">
      <c r="JG2543" s="108"/>
      <c r="JH2543" s="108"/>
      <c r="JI2543" s="108"/>
      <c r="JJ2543" s="108"/>
      <c r="JK2543" s="108"/>
      <c r="JL2543" s="108"/>
      <c r="JM2543" s="108"/>
      <c r="JN2543" s="108"/>
      <c r="JO2543" s="108"/>
      <c r="JP2543" s="108"/>
      <c r="JQ2543" s="108"/>
      <c r="JR2543" s="108"/>
    </row>
    <row r="2544" spans="267:278" x14ac:dyDescent="0.2">
      <c r="JG2544" s="108"/>
      <c r="JH2544" s="108"/>
      <c r="JI2544" s="108"/>
      <c r="JJ2544" s="108"/>
      <c r="JK2544" s="108"/>
      <c r="JL2544" s="108"/>
      <c r="JM2544" s="108"/>
      <c r="JN2544" s="108"/>
      <c r="JO2544" s="108"/>
      <c r="JP2544" s="108"/>
      <c r="JQ2544" s="108"/>
      <c r="JR2544" s="108"/>
    </row>
    <row r="2545" spans="267:278" x14ac:dyDescent="0.2">
      <c r="JG2545" s="108"/>
      <c r="JH2545" s="108"/>
      <c r="JI2545" s="108"/>
      <c r="JJ2545" s="108"/>
      <c r="JK2545" s="108"/>
      <c r="JL2545" s="108"/>
      <c r="JM2545" s="108"/>
      <c r="JN2545" s="108"/>
      <c r="JO2545" s="108"/>
      <c r="JP2545" s="108"/>
      <c r="JQ2545" s="108"/>
      <c r="JR2545" s="108"/>
    </row>
    <row r="2546" spans="267:278" x14ac:dyDescent="0.2">
      <c r="JG2546" s="108"/>
      <c r="JH2546" s="108"/>
      <c r="JI2546" s="108"/>
      <c r="JJ2546" s="108"/>
      <c r="JK2546" s="108"/>
      <c r="JL2546" s="108"/>
      <c r="JM2546" s="108"/>
      <c r="JN2546" s="108"/>
      <c r="JO2546" s="108"/>
      <c r="JP2546" s="108"/>
      <c r="JQ2546" s="108"/>
      <c r="JR2546" s="108"/>
    </row>
    <row r="2547" spans="267:278" x14ac:dyDescent="0.2">
      <c r="JG2547" s="108"/>
      <c r="JH2547" s="108"/>
      <c r="JI2547" s="108"/>
      <c r="JJ2547" s="108"/>
      <c r="JK2547" s="108"/>
      <c r="JL2547" s="108"/>
      <c r="JM2547" s="108"/>
      <c r="JN2547" s="108"/>
      <c r="JO2547" s="108"/>
      <c r="JP2547" s="108"/>
      <c r="JQ2547" s="108"/>
      <c r="JR2547" s="108"/>
    </row>
    <row r="2548" spans="267:278" x14ac:dyDescent="0.2">
      <c r="JG2548" s="108"/>
      <c r="JH2548" s="108"/>
      <c r="JI2548" s="108"/>
      <c r="JJ2548" s="108"/>
      <c r="JK2548" s="108"/>
      <c r="JL2548" s="108"/>
      <c r="JM2548" s="108"/>
      <c r="JN2548" s="108"/>
      <c r="JO2548" s="108"/>
      <c r="JP2548" s="108"/>
      <c r="JQ2548" s="108"/>
      <c r="JR2548" s="108"/>
    </row>
    <row r="2549" spans="267:278" x14ac:dyDescent="0.2">
      <c r="JG2549" s="108"/>
      <c r="JH2549" s="108"/>
      <c r="JI2549" s="108"/>
      <c r="JJ2549" s="108"/>
      <c r="JK2549" s="108"/>
      <c r="JL2549" s="108"/>
      <c r="JM2549" s="108"/>
      <c r="JN2549" s="108"/>
      <c r="JO2549" s="108"/>
      <c r="JP2549" s="108"/>
      <c r="JQ2549" s="108"/>
      <c r="JR2549" s="108"/>
    </row>
    <row r="2550" spans="267:278" x14ac:dyDescent="0.2">
      <c r="JG2550" s="108"/>
      <c r="JH2550" s="108"/>
      <c r="JI2550" s="108"/>
      <c r="JJ2550" s="108"/>
      <c r="JK2550" s="108"/>
      <c r="JL2550" s="108"/>
      <c r="JM2550" s="108"/>
      <c r="JN2550" s="108"/>
      <c r="JO2550" s="108"/>
      <c r="JP2550" s="108"/>
      <c r="JQ2550" s="108"/>
      <c r="JR2550" s="108"/>
    </row>
    <row r="2551" spans="267:278" x14ac:dyDescent="0.2">
      <c r="JG2551" s="108"/>
      <c r="JH2551" s="108"/>
      <c r="JI2551" s="108"/>
      <c r="JJ2551" s="108"/>
      <c r="JK2551" s="108"/>
      <c r="JL2551" s="108"/>
      <c r="JM2551" s="108"/>
      <c r="JN2551" s="108"/>
      <c r="JO2551" s="108"/>
      <c r="JP2551" s="108"/>
      <c r="JQ2551" s="108"/>
      <c r="JR2551" s="108"/>
    </row>
    <row r="2552" spans="267:278" x14ac:dyDescent="0.2">
      <c r="JG2552" s="108"/>
      <c r="JH2552" s="108"/>
      <c r="JI2552" s="108"/>
      <c r="JJ2552" s="108"/>
      <c r="JK2552" s="108"/>
      <c r="JL2552" s="108"/>
      <c r="JM2552" s="108"/>
      <c r="JN2552" s="108"/>
      <c r="JO2552" s="108"/>
      <c r="JP2552" s="108"/>
      <c r="JQ2552" s="108"/>
      <c r="JR2552" s="108"/>
    </row>
    <row r="2553" spans="267:278" x14ac:dyDescent="0.2">
      <c r="JG2553" s="108"/>
      <c r="JH2553" s="108"/>
      <c r="JI2553" s="108"/>
      <c r="JJ2553" s="108"/>
      <c r="JK2553" s="108"/>
      <c r="JL2553" s="108"/>
      <c r="JM2553" s="108"/>
      <c r="JN2553" s="108"/>
      <c r="JO2553" s="108"/>
      <c r="JP2553" s="108"/>
      <c r="JQ2553" s="108"/>
      <c r="JR2553" s="108"/>
    </row>
    <row r="2554" spans="267:278" x14ac:dyDescent="0.2">
      <c r="JG2554" s="108"/>
      <c r="JH2554" s="108"/>
      <c r="JI2554" s="108"/>
      <c r="JJ2554" s="108"/>
      <c r="JK2554" s="108"/>
      <c r="JL2554" s="108"/>
      <c r="JM2554" s="108"/>
      <c r="JN2554" s="108"/>
      <c r="JO2554" s="108"/>
      <c r="JP2554" s="108"/>
      <c r="JQ2554" s="108"/>
      <c r="JR2554" s="108"/>
    </row>
    <row r="2555" spans="267:278" x14ac:dyDescent="0.2">
      <c r="JG2555" s="108"/>
      <c r="JH2555" s="108"/>
      <c r="JI2555" s="108"/>
      <c r="JJ2555" s="108"/>
      <c r="JK2555" s="108"/>
      <c r="JL2555" s="108"/>
      <c r="JM2555" s="108"/>
      <c r="JN2555" s="108"/>
      <c r="JO2555" s="108"/>
      <c r="JP2555" s="108"/>
      <c r="JQ2555" s="108"/>
      <c r="JR2555" s="108"/>
    </row>
    <row r="2556" spans="267:278" x14ac:dyDescent="0.2">
      <c r="JG2556" s="108"/>
      <c r="JH2556" s="108"/>
      <c r="JI2556" s="108"/>
      <c r="JJ2556" s="108"/>
      <c r="JK2556" s="108"/>
      <c r="JL2556" s="108"/>
      <c r="JM2556" s="108"/>
      <c r="JN2556" s="108"/>
      <c r="JO2556" s="108"/>
      <c r="JP2556" s="108"/>
      <c r="JQ2556" s="108"/>
      <c r="JR2556" s="108"/>
    </row>
    <row r="2557" spans="267:278" x14ac:dyDescent="0.2">
      <c r="JG2557" s="108"/>
      <c r="JH2557" s="108"/>
      <c r="JI2557" s="108"/>
      <c r="JJ2557" s="108"/>
      <c r="JK2557" s="108"/>
      <c r="JL2557" s="108"/>
      <c r="JM2557" s="108"/>
      <c r="JN2557" s="108"/>
      <c r="JO2557" s="108"/>
      <c r="JP2557" s="108"/>
      <c r="JQ2557" s="108"/>
      <c r="JR2557" s="108"/>
    </row>
    <row r="2558" spans="267:278" x14ac:dyDescent="0.2">
      <c r="JG2558" s="108"/>
      <c r="JH2558" s="108"/>
      <c r="JI2558" s="108"/>
      <c r="JJ2558" s="108"/>
      <c r="JK2558" s="108"/>
      <c r="JL2558" s="108"/>
      <c r="JM2558" s="108"/>
      <c r="JN2558" s="108"/>
      <c r="JO2558" s="108"/>
      <c r="JP2558" s="108"/>
      <c r="JQ2558" s="108"/>
      <c r="JR2558" s="108"/>
    </row>
    <row r="2559" spans="267:278" x14ac:dyDescent="0.2">
      <c r="JG2559" s="108"/>
      <c r="JH2559" s="108"/>
      <c r="JI2559" s="108"/>
      <c r="JJ2559" s="108"/>
      <c r="JK2559" s="108"/>
      <c r="JL2559" s="108"/>
      <c r="JM2559" s="108"/>
      <c r="JN2559" s="108"/>
      <c r="JO2559" s="108"/>
      <c r="JP2559" s="108"/>
      <c r="JQ2559" s="108"/>
      <c r="JR2559" s="108"/>
    </row>
    <row r="2560" spans="267:278" x14ac:dyDescent="0.2">
      <c r="JG2560" s="108"/>
      <c r="JH2560" s="108"/>
      <c r="JI2560" s="108"/>
      <c r="JJ2560" s="108"/>
      <c r="JK2560" s="108"/>
      <c r="JL2560" s="108"/>
      <c r="JM2560" s="108"/>
      <c r="JN2560" s="108"/>
      <c r="JO2560" s="108"/>
      <c r="JP2560" s="108"/>
      <c r="JQ2560" s="108"/>
      <c r="JR2560" s="108"/>
    </row>
    <row r="2561" spans="267:278" x14ac:dyDescent="0.2">
      <c r="JG2561" s="108"/>
      <c r="JH2561" s="108"/>
      <c r="JI2561" s="108"/>
      <c r="JJ2561" s="108"/>
      <c r="JK2561" s="108"/>
      <c r="JL2561" s="108"/>
      <c r="JM2561" s="108"/>
      <c r="JN2561" s="108"/>
      <c r="JO2561" s="108"/>
      <c r="JP2561" s="108"/>
      <c r="JQ2561" s="108"/>
      <c r="JR2561" s="108"/>
    </row>
    <row r="2562" spans="267:278" x14ac:dyDescent="0.2">
      <c r="JG2562" s="108"/>
      <c r="JH2562" s="108"/>
      <c r="JI2562" s="108"/>
      <c r="JJ2562" s="108"/>
      <c r="JK2562" s="108"/>
      <c r="JL2562" s="108"/>
      <c r="JM2562" s="108"/>
      <c r="JN2562" s="108"/>
      <c r="JO2562" s="108"/>
      <c r="JP2562" s="108"/>
      <c r="JQ2562" s="108"/>
      <c r="JR2562" s="108"/>
    </row>
    <row r="2563" spans="267:278" x14ac:dyDescent="0.2">
      <c r="JG2563" s="108"/>
      <c r="JH2563" s="108"/>
      <c r="JI2563" s="108"/>
      <c r="JJ2563" s="108"/>
      <c r="JK2563" s="108"/>
      <c r="JL2563" s="108"/>
      <c r="JM2563" s="108"/>
      <c r="JN2563" s="108"/>
      <c r="JO2563" s="108"/>
      <c r="JP2563" s="108"/>
      <c r="JQ2563" s="108"/>
      <c r="JR2563" s="108"/>
    </row>
    <row r="2564" spans="267:278" x14ac:dyDescent="0.2">
      <c r="JG2564" s="108"/>
      <c r="JH2564" s="108"/>
      <c r="JI2564" s="108"/>
      <c r="JJ2564" s="108"/>
      <c r="JK2564" s="108"/>
      <c r="JL2564" s="108"/>
      <c r="JM2564" s="108"/>
      <c r="JN2564" s="108"/>
      <c r="JO2564" s="108"/>
      <c r="JP2564" s="108"/>
      <c r="JQ2564" s="108"/>
      <c r="JR2564" s="108"/>
    </row>
    <row r="2565" spans="267:278" x14ac:dyDescent="0.2">
      <c r="JG2565" s="108"/>
      <c r="JH2565" s="108"/>
      <c r="JI2565" s="108"/>
      <c r="JJ2565" s="108"/>
      <c r="JK2565" s="108"/>
      <c r="JL2565" s="108"/>
      <c r="JM2565" s="108"/>
      <c r="JN2565" s="108"/>
      <c r="JO2565" s="108"/>
      <c r="JP2565" s="108"/>
      <c r="JQ2565" s="108"/>
      <c r="JR2565" s="108"/>
    </row>
    <row r="2566" spans="267:278" x14ac:dyDescent="0.2">
      <c r="JG2566" s="108"/>
      <c r="JH2566" s="108"/>
      <c r="JI2566" s="108"/>
      <c r="JJ2566" s="108"/>
      <c r="JK2566" s="108"/>
      <c r="JL2566" s="108"/>
      <c r="JM2566" s="108"/>
      <c r="JN2566" s="108"/>
      <c r="JO2566" s="108"/>
      <c r="JP2566" s="108"/>
      <c r="JQ2566" s="108"/>
      <c r="JR2566" s="108"/>
    </row>
    <row r="2567" spans="267:278" x14ac:dyDescent="0.2">
      <c r="JG2567" s="108"/>
      <c r="JH2567" s="108"/>
      <c r="JI2567" s="108"/>
      <c r="JJ2567" s="108"/>
      <c r="JK2567" s="108"/>
      <c r="JL2567" s="108"/>
      <c r="JM2567" s="108"/>
      <c r="JN2567" s="108"/>
      <c r="JO2567" s="108"/>
      <c r="JP2567" s="108"/>
      <c r="JQ2567" s="108"/>
      <c r="JR2567" s="108"/>
    </row>
    <row r="2568" spans="267:278" x14ac:dyDescent="0.2">
      <c r="JG2568" s="108"/>
      <c r="JH2568" s="108"/>
      <c r="JI2568" s="108"/>
      <c r="JJ2568" s="108"/>
      <c r="JK2568" s="108"/>
      <c r="JL2568" s="108"/>
      <c r="JM2568" s="108"/>
      <c r="JN2568" s="108"/>
      <c r="JO2568" s="108"/>
      <c r="JP2568" s="108"/>
      <c r="JQ2568" s="108"/>
      <c r="JR2568" s="108"/>
    </row>
    <row r="2569" spans="267:278" x14ac:dyDescent="0.2">
      <c r="JG2569" s="108"/>
      <c r="JH2569" s="108"/>
      <c r="JI2569" s="108"/>
      <c r="JJ2569" s="108"/>
      <c r="JK2569" s="108"/>
      <c r="JL2569" s="108"/>
      <c r="JM2569" s="108"/>
      <c r="JN2569" s="108"/>
      <c r="JO2569" s="108"/>
      <c r="JP2569" s="108"/>
      <c r="JQ2569" s="108"/>
      <c r="JR2569" s="108"/>
    </row>
    <row r="2570" spans="267:278" x14ac:dyDescent="0.2">
      <c r="JG2570" s="108"/>
      <c r="JH2570" s="108"/>
      <c r="JI2570" s="108"/>
      <c r="JJ2570" s="108"/>
      <c r="JK2570" s="108"/>
      <c r="JL2570" s="108"/>
      <c r="JM2570" s="108"/>
      <c r="JN2570" s="108"/>
      <c r="JO2570" s="108"/>
      <c r="JP2570" s="108"/>
      <c r="JQ2570" s="108"/>
      <c r="JR2570" s="108"/>
    </row>
    <row r="2571" spans="267:278" x14ac:dyDescent="0.2">
      <c r="JG2571" s="108"/>
      <c r="JH2571" s="108"/>
      <c r="JI2571" s="108"/>
      <c r="JJ2571" s="108"/>
      <c r="JK2571" s="108"/>
      <c r="JL2571" s="108"/>
      <c r="JM2571" s="108"/>
      <c r="JN2571" s="108"/>
      <c r="JO2571" s="108"/>
      <c r="JP2571" s="108"/>
      <c r="JQ2571" s="108"/>
      <c r="JR2571" s="108"/>
    </row>
    <row r="2572" spans="267:278" x14ac:dyDescent="0.2">
      <c r="JG2572" s="108"/>
      <c r="JH2572" s="108"/>
      <c r="JI2572" s="108"/>
      <c r="JJ2572" s="108"/>
      <c r="JK2572" s="108"/>
      <c r="JL2572" s="108"/>
      <c r="JM2572" s="108"/>
      <c r="JN2572" s="108"/>
      <c r="JO2572" s="108"/>
      <c r="JP2572" s="108"/>
      <c r="JQ2572" s="108"/>
      <c r="JR2572" s="108"/>
    </row>
    <row r="2573" spans="267:278" x14ac:dyDescent="0.2">
      <c r="JG2573" s="108"/>
      <c r="JH2573" s="108"/>
      <c r="JI2573" s="108"/>
      <c r="JJ2573" s="108"/>
      <c r="JK2573" s="108"/>
      <c r="JL2573" s="108"/>
      <c r="JM2573" s="108"/>
      <c r="JN2573" s="108"/>
      <c r="JO2573" s="108"/>
      <c r="JP2573" s="108"/>
      <c r="JQ2573" s="108"/>
      <c r="JR2573" s="108"/>
    </row>
    <row r="2574" spans="267:278" x14ac:dyDescent="0.2">
      <c r="JG2574" s="108"/>
      <c r="JH2574" s="108"/>
      <c r="JI2574" s="108"/>
      <c r="JJ2574" s="108"/>
      <c r="JK2574" s="108"/>
      <c r="JL2574" s="108"/>
      <c r="JM2574" s="108"/>
      <c r="JN2574" s="108"/>
      <c r="JO2574" s="108"/>
      <c r="JP2574" s="108"/>
      <c r="JQ2574" s="108"/>
      <c r="JR2574" s="108"/>
    </row>
    <row r="2575" spans="267:278" x14ac:dyDescent="0.2">
      <c r="JG2575" s="108"/>
      <c r="JH2575" s="108"/>
      <c r="JI2575" s="108"/>
      <c r="JJ2575" s="108"/>
      <c r="JK2575" s="108"/>
      <c r="JL2575" s="108"/>
      <c r="JM2575" s="108"/>
      <c r="JN2575" s="108"/>
      <c r="JO2575" s="108"/>
      <c r="JP2575" s="108"/>
      <c r="JQ2575" s="108"/>
      <c r="JR2575" s="108"/>
    </row>
    <row r="2576" spans="267:278" x14ac:dyDescent="0.2">
      <c r="JG2576" s="108"/>
      <c r="JH2576" s="108"/>
      <c r="JI2576" s="108"/>
      <c r="JJ2576" s="108"/>
      <c r="JK2576" s="108"/>
      <c r="JL2576" s="108"/>
      <c r="JM2576" s="108"/>
      <c r="JN2576" s="108"/>
      <c r="JO2576" s="108"/>
      <c r="JP2576" s="108"/>
      <c r="JQ2576" s="108"/>
      <c r="JR2576" s="108"/>
    </row>
    <row r="2577" spans="267:278" x14ac:dyDescent="0.2">
      <c r="JG2577" s="108"/>
      <c r="JH2577" s="108"/>
      <c r="JI2577" s="108"/>
      <c r="JJ2577" s="108"/>
      <c r="JK2577" s="108"/>
      <c r="JL2577" s="108"/>
      <c r="JM2577" s="108"/>
      <c r="JN2577" s="108"/>
      <c r="JO2577" s="108"/>
      <c r="JP2577" s="108"/>
      <c r="JQ2577" s="108"/>
      <c r="JR2577" s="108"/>
    </row>
    <row r="2578" spans="267:278" x14ac:dyDescent="0.2">
      <c r="JG2578" s="108"/>
      <c r="JH2578" s="108"/>
      <c r="JI2578" s="108"/>
      <c r="JJ2578" s="108"/>
      <c r="JK2578" s="108"/>
      <c r="JL2578" s="108"/>
      <c r="JM2578" s="108"/>
      <c r="JN2578" s="108"/>
      <c r="JO2578" s="108"/>
      <c r="JP2578" s="108"/>
      <c r="JQ2578" s="108"/>
      <c r="JR2578" s="108"/>
    </row>
    <row r="2579" spans="267:278" x14ac:dyDescent="0.2">
      <c r="JG2579" s="108"/>
      <c r="JH2579" s="108"/>
      <c r="JI2579" s="108"/>
      <c r="JJ2579" s="108"/>
      <c r="JK2579" s="108"/>
      <c r="JL2579" s="108"/>
      <c r="JM2579" s="108"/>
      <c r="JN2579" s="108"/>
      <c r="JO2579" s="108"/>
      <c r="JP2579" s="108"/>
      <c r="JQ2579" s="108"/>
      <c r="JR2579" s="108"/>
    </row>
    <row r="2580" spans="267:278" x14ac:dyDescent="0.2">
      <c r="JG2580" s="108"/>
      <c r="JH2580" s="108"/>
      <c r="JI2580" s="108"/>
      <c r="JJ2580" s="108"/>
      <c r="JK2580" s="108"/>
      <c r="JL2580" s="108"/>
      <c r="JM2580" s="108"/>
      <c r="JN2580" s="108"/>
      <c r="JO2580" s="108"/>
      <c r="JP2580" s="108"/>
      <c r="JQ2580" s="108"/>
      <c r="JR2580" s="108"/>
    </row>
    <row r="2581" spans="267:278" x14ac:dyDescent="0.2">
      <c r="JG2581" s="108"/>
      <c r="JH2581" s="108"/>
      <c r="JI2581" s="108"/>
      <c r="JJ2581" s="108"/>
      <c r="JK2581" s="108"/>
      <c r="JL2581" s="108"/>
      <c r="JM2581" s="108"/>
      <c r="JN2581" s="108"/>
      <c r="JO2581" s="108"/>
      <c r="JP2581" s="108"/>
      <c r="JQ2581" s="108"/>
      <c r="JR2581" s="108"/>
    </row>
    <row r="2582" spans="267:278" x14ac:dyDescent="0.2">
      <c r="JG2582" s="108"/>
      <c r="JH2582" s="108"/>
      <c r="JI2582" s="108"/>
      <c r="JJ2582" s="108"/>
      <c r="JK2582" s="108"/>
      <c r="JL2582" s="108"/>
      <c r="JM2582" s="108"/>
      <c r="JN2582" s="108"/>
      <c r="JO2582" s="108"/>
      <c r="JP2582" s="108"/>
      <c r="JQ2582" s="108"/>
      <c r="JR2582" s="108"/>
    </row>
    <row r="2583" spans="267:278" x14ac:dyDescent="0.2">
      <c r="JG2583" s="108"/>
      <c r="JH2583" s="108"/>
      <c r="JI2583" s="108"/>
      <c r="JJ2583" s="108"/>
      <c r="JK2583" s="108"/>
      <c r="JL2583" s="108"/>
      <c r="JM2583" s="108"/>
      <c r="JN2583" s="108"/>
      <c r="JO2583" s="108"/>
      <c r="JP2583" s="108"/>
      <c r="JQ2583" s="108"/>
      <c r="JR2583" s="108"/>
    </row>
    <row r="2584" spans="267:278" x14ac:dyDescent="0.2">
      <c r="JG2584" s="108"/>
      <c r="JH2584" s="108"/>
      <c r="JI2584" s="108"/>
      <c r="JJ2584" s="108"/>
      <c r="JK2584" s="108"/>
      <c r="JL2584" s="108"/>
      <c r="JM2584" s="108"/>
      <c r="JN2584" s="108"/>
      <c r="JO2584" s="108"/>
      <c r="JP2584" s="108"/>
      <c r="JQ2584" s="108"/>
      <c r="JR2584" s="108"/>
    </row>
    <row r="2585" spans="267:278" x14ac:dyDescent="0.2">
      <c r="JG2585" s="108"/>
      <c r="JH2585" s="108"/>
      <c r="JI2585" s="108"/>
      <c r="JJ2585" s="108"/>
      <c r="JK2585" s="108"/>
      <c r="JL2585" s="108"/>
      <c r="JM2585" s="108"/>
      <c r="JN2585" s="108"/>
      <c r="JO2585" s="108"/>
      <c r="JP2585" s="108"/>
      <c r="JQ2585" s="108"/>
      <c r="JR2585" s="108"/>
    </row>
    <row r="2586" spans="267:278" x14ac:dyDescent="0.2">
      <c r="JG2586" s="108"/>
      <c r="JH2586" s="108"/>
      <c r="JI2586" s="108"/>
      <c r="JJ2586" s="108"/>
      <c r="JK2586" s="108"/>
      <c r="JL2586" s="108"/>
      <c r="JM2586" s="108"/>
      <c r="JN2586" s="108"/>
      <c r="JO2586" s="108"/>
      <c r="JP2586" s="108"/>
      <c r="JQ2586" s="108"/>
      <c r="JR2586" s="108"/>
    </row>
    <row r="2587" spans="267:278" x14ac:dyDescent="0.2">
      <c r="JG2587" s="108"/>
      <c r="JH2587" s="108"/>
      <c r="JI2587" s="108"/>
      <c r="JJ2587" s="108"/>
      <c r="JK2587" s="108"/>
      <c r="JL2587" s="108"/>
      <c r="JM2587" s="108"/>
      <c r="JN2587" s="108"/>
      <c r="JO2587" s="108"/>
      <c r="JP2587" s="108"/>
      <c r="JQ2587" s="108"/>
      <c r="JR2587" s="108"/>
    </row>
    <row r="2588" spans="267:278" x14ac:dyDescent="0.2">
      <c r="JG2588" s="108"/>
      <c r="JH2588" s="108"/>
      <c r="JI2588" s="108"/>
      <c r="JJ2588" s="108"/>
      <c r="JK2588" s="108"/>
      <c r="JL2588" s="108"/>
      <c r="JM2588" s="108"/>
      <c r="JN2588" s="108"/>
      <c r="JO2588" s="108"/>
      <c r="JP2588" s="108"/>
      <c r="JQ2588" s="108"/>
      <c r="JR2588" s="108"/>
    </row>
    <row r="2589" spans="267:278" x14ac:dyDescent="0.2">
      <c r="JG2589" s="108"/>
      <c r="JH2589" s="108"/>
      <c r="JI2589" s="108"/>
      <c r="JJ2589" s="108"/>
      <c r="JK2589" s="108"/>
      <c r="JL2589" s="108"/>
      <c r="JM2589" s="108"/>
      <c r="JN2589" s="108"/>
      <c r="JO2589" s="108"/>
      <c r="JP2589" s="108"/>
      <c r="JQ2589" s="108"/>
      <c r="JR2589" s="108"/>
    </row>
    <row r="2590" spans="267:278" x14ac:dyDescent="0.2">
      <c r="JG2590" s="108"/>
      <c r="JH2590" s="108"/>
      <c r="JI2590" s="108"/>
      <c r="JJ2590" s="108"/>
      <c r="JK2590" s="108"/>
      <c r="JL2590" s="108"/>
      <c r="JM2590" s="108"/>
      <c r="JN2590" s="108"/>
      <c r="JO2590" s="108"/>
      <c r="JP2590" s="108"/>
      <c r="JQ2590" s="108"/>
      <c r="JR2590" s="108"/>
    </row>
    <row r="2591" spans="267:278" x14ac:dyDescent="0.2">
      <c r="JG2591" s="108"/>
      <c r="JH2591" s="108"/>
      <c r="JI2591" s="108"/>
      <c r="JJ2591" s="108"/>
      <c r="JK2591" s="108"/>
      <c r="JL2591" s="108"/>
      <c r="JM2591" s="108"/>
      <c r="JN2591" s="108"/>
      <c r="JO2591" s="108"/>
      <c r="JP2591" s="108"/>
      <c r="JQ2591" s="108"/>
      <c r="JR2591" s="108"/>
    </row>
    <row r="2592" spans="267:278" x14ac:dyDescent="0.2">
      <c r="JG2592" s="108"/>
      <c r="JH2592" s="108"/>
      <c r="JI2592" s="108"/>
      <c r="JJ2592" s="108"/>
      <c r="JK2592" s="108"/>
      <c r="JL2592" s="108"/>
      <c r="JM2592" s="108"/>
      <c r="JN2592" s="108"/>
      <c r="JO2592" s="108"/>
      <c r="JP2592" s="108"/>
      <c r="JQ2592" s="108"/>
      <c r="JR2592" s="108"/>
    </row>
    <row r="2593" spans="267:278" x14ac:dyDescent="0.2">
      <c r="JG2593" s="108"/>
      <c r="JH2593" s="108"/>
      <c r="JI2593" s="108"/>
      <c r="JJ2593" s="108"/>
      <c r="JK2593" s="108"/>
      <c r="JL2593" s="108"/>
      <c r="JM2593" s="108"/>
      <c r="JN2593" s="108"/>
      <c r="JO2593" s="108"/>
      <c r="JP2593" s="108"/>
      <c r="JQ2593" s="108"/>
      <c r="JR2593" s="108"/>
    </row>
    <row r="2594" spans="267:278" x14ac:dyDescent="0.2">
      <c r="JG2594" s="108"/>
      <c r="JH2594" s="108"/>
      <c r="JI2594" s="108"/>
      <c r="JJ2594" s="108"/>
      <c r="JK2594" s="108"/>
      <c r="JL2594" s="108"/>
      <c r="JM2594" s="108"/>
      <c r="JN2594" s="108"/>
      <c r="JO2594" s="108"/>
      <c r="JP2594" s="108"/>
      <c r="JQ2594" s="108"/>
      <c r="JR2594" s="108"/>
    </row>
    <row r="2595" spans="267:278" x14ac:dyDescent="0.2">
      <c r="JG2595" s="108"/>
      <c r="JH2595" s="108"/>
      <c r="JI2595" s="108"/>
      <c r="JJ2595" s="108"/>
      <c r="JK2595" s="108"/>
      <c r="JL2595" s="108"/>
      <c r="JM2595" s="108"/>
      <c r="JN2595" s="108"/>
      <c r="JO2595" s="108"/>
      <c r="JP2595" s="108"/>
      <c r="JQ2595" s="108"/>
      <c r="JR2595" s="108"/>
    </row>
    <row r="2596" spans="267:278" x14ac:dyDescent="0.2">
      <c r="JG2596" s="108"/>
      <c r="JH2596" s="108"/>
      <c r="JI2596" s="108"/>
      <c r="JJ2596" s="108"/>
      <c r="JK2596" s="108"/>
      <c r="JL2596" s="108"/>
      <c r="JM2596" s="108"/>
      <c r="JN2596" s="108"/>
      <c r="JO2596" s="108"/>
      <c r="JP2596" s="108"/>
      <c r="JQ2596" s="108"/>
      <c r="JR2596" s="108"/>
    </row>
    <row r="2597" spans="267:278" x14ac:dyDescent="0.2">
      <c r="JG2597" s="108"/>
      <c r="JH2597" s="108"/>
      <c r="JI2597" s="108"/>
      <c r="JJ2597" s="108"/>
      <c r="JK2597" s="108"/>
      <c r="JL2597" s="108"/>
      <c r="JM2597" s="108"/>
      <c r="JN2597" s="108"/>
      <c r="JO2597" s="108"/>
      <c r="JP2597" s="108"/>
      <c r="JQ2597" s="108"/>
      <c r="JR2597" s="108"/>
    </row>
    <row r="2598" spans="267:278" x14ac:dyDescent="0.2">
      <c r="JG2598" s="108"/>
      <c r="JH2598" s="108"/>
      <c r="JI2598" s="108"/>
      <c r="JJ2598" s="108"/>
      <c r="JK2598" s="108"/>
      <c r="JL2598" s="108"/>
      <c r="JM2598" s="108"/>
      <c r="JN2598" s="108"/>
      <c r="JO2598" s="108"/>
      <c r="JP2598" s="108"/>
      <c r="JQ2598" s="108"/>
      <c r="JR2598" s="108"/>
    </row>
    <row r="2599" spans="267:278" x14ac:dyDescent="0.2">
      <c r="JG2599" s="108"/>
      <c r="JH2599" s="108"/>
      <c r="JI2599" s="108"/>
      <c r="JJ2599" s="108"/>
      <c r="JK2599" s="108"/>
      <c r="JL2599" s="108"/>
      <c r="JM2599" s="108"/>
      <c r="JN2599" s="108"/>
      <c r="JO2599" s="108"/>
      <c r="JP2599" s="108"/>
      <c r="JQ2599" s="108"/>
      <c r="JR2599" s="108"/>
    </row>
    <row r="2600" spans="267:278" x14ac:dyDescent="0.2">
      <c r="JG2600" s="108"/>
      <c r="JH2600" s="108"/>
      <c r="JI2600" s="108"/>
      <c r="JJ2600" s="108"/>
      <c r="JK2600" s="108"/>
      <c r="JL2600" s="108"/>
      <c r="JM2600" s="108"/>
      <c r="JN2600" s="108"/>
      <c r="JO2600" s="108"/>
      <c r="JP2600" s="108"/>
      <c r="JQ2600" s="108"/>
      <c r="JR2600" s="108"/>
    </row>
    <row r="2601" spans="267:278" x14ac:dyDescent="0.2">
      <c r="JG2601" s="108"/>
      <c r="JH2601" s="108"/>
      <c r="JI2601" s="108"/>
      <c r="JJ2601" s="108"/>
      <c r="JK2601" s="108"/>
      <c r="JL2601" s="108"/>
      <c r="JM2601" s="108"/>
      <c r="JN2601" s="108"/>
      <c r="JO2601" s="108"/>
      <c r="JP2601" s="108"/>
      <c r="JQ2601" s="108"/>
      <c r="JR2601" s="108"/>
    </row>
    <row r="2602" spans="267:278" x14ac:dyDescent="0.2">
      <c r="JG2602" s="108"/>
      <c r="JH2602" s="108"/>
      <c r="JI2602" s="108"/>
      <c r="JJ2602" s="108"/>
      <c r="JK2602" s="108"/>
      <c r="JL2602" s="108"/>
      <c r="JM2602" s="108"/>
      <c r="JN2602" s="108"/>
      <c r="JO2602" s="108"/>
      <c r="JP2602" s="108"/>
      <c r="JQ2602" s="108"/>
      <c r="JR2602" s="108"/>
    </row>
    <row r="2603" spans="267:278" x14ac:dyDescent="0.2">
      <c r="JG2603" s="108"/>
      <c r="JH2603" s="108"/>
      <c r="JI2603" s="108"/>
      <c r="JJ2603" s="108"/>
      <c r="JK2603" s="108"/>
      <c r="JL2603" s="108"/>
      <c r="JM2603" s="108"/>
      <c r="JN2603" s="108"/>
      <c r="JO2603" s="108"/>
      <c r="JP2603" s="108"/>
      <c r="JQ2603" s="108"/>
      <c r="JR2603" s="108"/>
    </row>
    <row r="2604" spans="267:278" x14ac:dyDescent="0.2">
      <c r="JG2604" s="108"/>
      <c r="JH2604" s="108"/>
      <c r="JI2604" s="108"/>
      <c r="JJ2604" s="108"/>
      <c r="JK2604" s="108"/>
      <c r="JL2604" s="108"/>
      <c r="JM2604" s="108"/>
      <c r="JN2604" s="108"/>
      <c r="JO2604" s="108"/>
      <c r="JP2604" s="108"/>
      <c r="JQ2604" s="108"/>
      <c r="JR2604" s="108"/>
    </row>
    <row r="2605" spans="267:278" x14ac:dyDescent="0.2">
      <c r="JG2605" s="108"/>
      <c r="JH2605" s="108"/>
      <c r="JI2605" s="108"/>
      <c r="JJ2605" s="108"/>
      <c r="JK2605" s="108"/>
      <c r="JL2605" s="108"/>
      <c r="JM2605" s="108"/>
      <c r="JN2605" s="108"/>
      <c r="JO2605" s="108"/>
      <c r="JP2605" s="108"/>
      <c r="JQ2605" s="108"/>
      <c r="JR2605" s="108"/>
    </row>
    <row r="2606" spans="267:278" x14ac:dyDescent="0.2">
      <c r="JG2606" s="108"/>
      <c r="JH2606" s="108"/>
      <c r="JI2606" s="108"/>
      <c r="JJ2606" s="108"/>
      <c r="JK2606" s="108"/>
      <c r="JL2606" s="108"/>
      <c r="JM2606" s="108"/>
      <c r="JN2606" s="108"/>
      <c r="JO2606" s="108"/>
      <c r="JP2606" s="108"/>
      <c r="JQ2606" s="108"/>
      <c r="JR2606" s="108"/>
    </row>
    <row r="2607" spans="267:278" x14ac:dyDescent="0.2">
      <c r="JG2607" s="108"/>
      <c r="JH2607" s="108"/>
      <c r="JI2607" s="108"/>
      <c r="JJ2607" s="108"/>
      <c r="JK2607" s="108"/>
      <c r="JL2607" s="108"/>
      <c r="JM2607" s="108"/>
      <c r="JN2607" s="108"/>
      <c r="JO2607" s="108"/>
      <c r="JP2607" s="108"/>
      <c r="JQ2607" s="108"/>
      <c r="JR2607" s="108"/>
    </row>
    <row r="2608" spans="267:278" x14ac:dyDescent="0.2">
      <c r="JG2608" s="108"/>
      <c r="JH2608" s="108"/>
      <c r="JI2608" s="108"/>
      <c r="JJ2608" s="108"/>
      <c r="JK2608" s="108"/>
      <c r="JL2608" s="108"/>
      <c r="JM2608" s="108"/>
      <c r="JN2608" s="108"/>
      <c r="JO2608" s="108"/>
      <c r="JP2608" s="108"/>
      <c r="JQ2608" s="108"/>
      <c r="JR2608" s="108"/>
    </row>
    <row r="2609" spans="267:278" x14ac:dyDescent="0.2">
      <c r="JG2609" s="108"/>
      <c r="JH2609" s="108"/>
      <c r="JI2609" s="108"/>
      <c r="JJ2609" s="108"/>
      <c r="JK2609" s="108"/>
      <c r="JL2609" s="108"/>
      <c r="JM2609" s="108"/>
      <c r="JN2609" s="108"/>
      <c r="JO2609" s="108"/>
      <c r="JP2609" s="108"/>
      <c r="JQ2609" s="108"/>
      <c r="JR2609" s="108"/>
    </row>
    <row r="2610" spans="267:278" x14ac:dyDescent="0.2">
      <c r="JG2610" s="108"/>
      <c r="JH2610" s="108"/>
      <c r="JI2610" s="108"/>
      <c r="JJ2610" s="108"/>
      <c r="JK2610" s="108"/>
      <c r="JL2610" s="108"/>
      <c r="JM2610" s="108"/>
      <c r="JN2610" s="108"/>
      <c r="JO2610" s="108"/>
      <c r="JP2610" s="108"/>
      <c r="JQ2610" s="108"/>
      <c r="JR2610" s="108"/>
    </row>
    <row r="2611" spans="267:278" x14ac:dyDescent="0.2">
      <c r="JG2611" s="108"/>
      <c r="JH2611" s="108"/>
      <c r="JI2611" s="108"/>
      <c r="JJ2611" s="108"/>
      <c r="JK2611" s="108"/>
      <c r="JL2611" s="108"/>
      <c r="JM2611" s="108"/>
      <c r="JN2611" s="108"/>
      <c r="JO2611" s="108"/>
      <c r="JP2611" s="108"/>
      <c r="JQ2611" s="108"/>
      <c r="JR2611" s="108"/>
    </row>
    <row r="2612" spans="267:278" x14ac:dyDescent="0.2">
      <c r="JG2612" s="108"/>
      <c r="JH2612" s="108"/>
      <c r="JI2612" s="108"/>
      <c r="JJ2612" s="108"/>
      <c r="JK2612" s="108"/>
      <c r="JL2612" s="108"/>
      <c r="JM2612" s="108"/>
      <c r="JN2612" s="108"/>
      <c r="JO2612" s="108"/>
      <c r="JP2612" s="108"/>
      <c r="JQ2612" s="108"/>
      <c r="JR2612" s="108"/>
    </row>
    <row r="2613" spans="267:278" x14ac:dyDescent="0.2">
      <c r="JG2613" s="108"/>
      <c r="JH2613" s="108"/>
      <c r="JI2613" s="108"/>
      <c r="JJ2613" s="108"/>
      <c r="JK2613" s="108"/>
      <c r="JL2613" s="108"/>
      <c r="JM2613" s="108"/>
      <c r="JN2613" s="108"/>
      <c r="JO2613" s="108"/>
      <c r="JP2613" s="108"/>
      <c r="JQ2613" s="108"/>
      <c r="JR2613" s="108"/>
    </row>
    <row r="2614" spans="267:278" x14ac:dyDescent="0.2">
      <c r="JG2614" s="108"/>
      <c r="JH2614" s="108"/>
      <c r="JI2614" s="108"/>
      <c r="JJ2614" s="108"/>
      <c r="JK2614" s="108"/>
      <c r="JL2614" s="108"/>
      <c r="JM2614" s="108"/>
      <c r="JN2614" s="108"/>
      <c r="JO2614" s="108"/>
      <c r="JP2614" s="108"/>
      <c r="JQ2614" s="108"/>
      <c r="JR2614" s="108"/>
    </row>
    <row r="2615" spans="267:278" x14ac:dyDescent="0.2">
      <c r="JG2615" s="108"/>
      <c r="JH2615" s="108"/>
      <c r="JI2615" s="108"/>
      <c r="JJ2615" s="108"/>
      <c r="JK2615" s="108"/>
      <c r="JL2615" s="108"/>
      <c r="JM2615" s="108"/>
      <c r="JN2615" s="108"/>
      <c r="JO2615" s="108"/>
      <c r="JP2615" s="108"/>
      <c r="JQ2615" s="108"/>
      <c r="JR2615" s="108"/>
    </row>
    <row r="2616" spans="267:278" x14ac:dyDescent="0.2">
      <c r="JG2616" s="108"/>
      <c r="JH2616" s="108"/>
      <c r="JI2616" s="108"/>
      <c r="JJ2616" s="108"/>
      <c r="JK2616" s="108"/>
      <c r="JL2616" s="108"/>
      <c r="JM2616" s="108"/>
      <c r="JN2616" s="108"/>
      <c r="JO2616" s="108"/>
      <c r="JP2616" s="108"/>
      <c r="JQ2616" s="108"/>
      <c r="JR2616" s="108"/>
    </row>
    <row r="2617" spans="267:278" x14ac:dyDescent="0.2">
      <c r="JG2617" s="108"/>
      <c r="JH2617" s="108"/>
      <c r="JI2617" s="108"/>
      <c r="JJ2617" s="108"/>
      <c r="JK2617" s="108"/>
      <c r="JL2617" s="108"/>
      <c r="JM2617" s="108"/>
      <c r="JN2617" s="108"/>
      <c r="JO2617" s="108"/>
      <c r="JP2617" s="108"/>
      <c r="JQ2617" s="108"/>
      <c r="JR2617" s="108"/>
    </row>
    <row r="2618" spans="267:278" x14ac:dyDescent="0.2">
      <c r="JG2618" s="108"/>
      <c r="JH2618" s="108"/>
      <c r="JI2618" s="108"/>
      <c r="JJ2618" s="108"/>
      <c r="JK2618" s="108"/>
      <c r="JL2618" s="108"/>
      <c r="JM2618" s="108"/>
      <c r="JN2618" s="108"/>
      <c r="JO2618" s="108"/>
      <c r="JP2618" s="108"/>
      <c r="JQ2618" s="108"/>
      <c r="JR2618" s="108"/>
    </row>
    <row r="2619" spans="267:278" x14ac:dyDescent="0.2">
      <c r="JG2619" s="108"/>
      <c r="JH2619" s="108"/>
      <c r="JI2619" s="108"/>
      <c r="JJ2619" s="108"/>
      <c r="JK2619" s="108"/>
      <c r="JL2619" s="108"/>
      <c r="JM2619" s="108"/>
      <c r="JN2619" s="108"/>
      <c r="JO2619" s="108"/>
      <c r="JP2619" s="108"/>
      <c r="JQ2619" s="108"/>
      <c r="JR2619" s="108"/>
    </row>
    <row r="2620" spans="267:278" x14ac:dyDescent="0.2">
      <c r="JG2620" s="108"/>
      <c r="JH2620" s="108"/>
      <c r="JI2620" s="108"/>
      <c r="JJ2620" s="108"/>
      <c r="JK2620" s="108"/>
      <c r="JL2620" s="108"/>
      <c r="JM2620" s="108"/>
      <c r="JN2620" s="108"/>
      <c r="JO2620" s="108"/>
      <c r="JP2620" s="108"/>
      <c r="JQ2620" s="108"/>
      <c r="JR2620" s="108"/>
    </row>
    <row r="2621" spans="267:278" x14ac:dyDescent="0.2">
      <c r="JG2621" s="108"/>
      <c r="JH2621" s="108"/>
      <c r="JI2621" s="108"/>
      <c r="JJ2621" s="108"/>
      <c r="JK2621" s="108"/>
      <c r="JL2621" s="108"/>
      <c r="JM2621" s="108"/>
      <c r="JN2621" s="108"/>
      <c r="JO2621" s="108"/>
      <c r="JP2621" s="108"/>
      <c r="JQ2621" s="108"/>
      <c r="JR2621" s="108"/>
    </row>
    <row r="2622" spans="267:278" x14ac:dyDescent="0.2">
      <c r="JG2622" s="108"/>
      <c r="JH2622" s="108"/>
      <c r="JI2622" s="108"/>
      <c r="JJ2622" s="108"/>
      <c r="JK2622" s="108"/>
      <c r="JL2622" s="108"/>
      <c r="JM2622" s="108"/>
      <c r="JN2622" s="108"/>
      <c r="JO2622" s="108"/>
      <c r="JP2622" s="108"/>
      <c r="JQ2622" s="108"/>
      <c r="JR2622" s="108"/>
    </row>
    <row r="2623" spans="267:278" x14ac:dyDescent="0.2">
      <c r="JG2623" s="108"/>
      <c r="JH2623" s="108"/>
      <c r="JI2623" s="108"/>
      <c r="JJ2623" s="108"/>
      <c r="JK2623" s="108"/>
      <c r="JL2623" s="108"/>
      <c r="JM2623" s="108"/>
      <c r="JN2623" s="108"/>
      <c r="JO2623" s="108"/>
      <c r="JP2623" s="108"/>
      <c r="JQ2623" s="108"/>
      <c r="JR2623" s="108"/>
    </row>
    <row r="2624" spans="267:278" x14ac:dyDescent="0.2">
      <c r="JG2624" s="108"/>
      <c r="JH2624" s="108"/>
      <c r="JI2624" s="108"/>
      <c r="JJ2624" s="108"/>
      <c r="JK2624" s="108"/>
      <c r="JL2624" s="108"/>
      <c r="JM2624" s="108"/>
      <c r="JN2624" s="108"/>
      <c r="JO2624" s="108"/>
      <c r="JP2624" s="108"/>
      <c r="JQ2624" s="108"/>
      <c r="JR2624" s="108"/>
    </row>
    <row r="2625" spans="267:278" x14ac:dyDescent="0.2">
      <c r="JG2625" s="108"/>
      <c r="JH2625" s="108"/>
      <c r="JI2625" s="108"/>
      <c r="JJ2625" s="108"/>
      <c r="JK2625" s="108"/>
      <c r="JL2625" s="108"/>
      <c r="JM2625" s="108"/>
      <c r="JN2625" s="108"/>
      <c r="JO2625" s="108"/>
      <c r="JP2625" s="108"/>
      <c r="JQ2625" s="108"/>
      <c r="JR2625" s="108"/>
    </row>
    <row r="2626" spans="267:278" x14ac:dyDescent="0.2">
      <c r="JG2626" s="108"/>
      <c r="JH2626" s="108"/>
      <c r="JI2626" s="108"/>
      <c r="JJ2626" s="108"/>
      <c r="JK2626" s="108"/>
      <c r="JL2626" s="108"/>
      <c r="JM2626" s="108"/>
      <c r="JN2626" s="108"/>
      <c r="JO2626" s="108"/>
      <c r="JP2626" s="108"/>
      <c r="JQ2626" s="108"/>
      <c r="JR2626" s="108"/>
    </row>
    <row r="2627" spans="267:278" x14ac:dyDescent="0.2">
      <c r="JG2627" s="108"/>
      <c r="JH2627" s="108"/>
      <c r="JI2627" s="108"/>
      <c r="JJ2627" s="108"/>
      <c r="JK2627" s="108"/>
      <c r="JL2627" s="108"/>
      <c r="JM2627" s="108"/>
      <c r="JN2627" s="108"/>
      <c r="JO2627" s="108"/>
      <c r="JP2627" s="108"/>
      <c r="JQ2627" s="108"/>
      <c r="JR2627" s="108"/>
    </row>
    <row r="2628" spans="267:278" x14ac:dyDescent="0.2">
      <c r="JG2628" s="108"/>
      <c r="JH2628" s="108"/>
      <c r="JI2628" s="108"/>
      <c r="JJ2628" s="108"/>
      <c r="JK2628" s="108"/>
      <c r="JL2628" s="108"/>
      <c r="JM2628" s="108"/>
      <c r="JN2628" s="108"/>
      <c r="JO2628" s="108"/>
      <c r="JP2628" s="108"/>
      <c r="JQ2628" s="108"/>
      <c r="JR2628" s="108"/>
    </row>
    <row r="2629" spans="267:278" x14ac:dyDescent="0.2">
      <c r="JG2629" s="108"/>
      <c r="JH2629" s="108"/>
      <c r="JI2629" s="108"/>
      <c r="JJ2629" s="108"/>
      <c r="JK2629" s="108"/>
      <c r="JL2629" s="108"/>
      <c r="JM2629" s="108"/>
      <c r="JN2629" s="108"/>
      <c r="JO2629" s="108"/>
      <c r="JP2629" s="108"/>
      <c r="JQ2629" s="108"/>
      <c r="JR2629" s="108"/>
    </row>
    <row r="2630" spans="267:278" x14ac:dyDescent="0.2">
      <c r="JG2630" s="108"/>
      <c r="JH2630" s="108"/>
      <c r="JI2630" s="108"/>
      <c r="JJ2630" s="108"/>
      <c r="JK2630" s="108"/>
      <c r="JL2630" s="108"/>
      <c r="JM2630" s="108"/>
      <c r="JN2630" s="108"/>
      <c r="JO2630" s="108"/>
      <c r="JP2630" s="108"/>
      <c r="JQ2630" s="108"/>
      <c r="JR2630" s="108"/>
    </row>
    <row r="2631" spans="267:278" x14ac:dyDescent="0.2">
      <c r="JG2631" s="108"/>
      <c r="JH2631" s="108"/>
      <c r="JI2631" s="108"/>
      <c r="JJ2631" s="108"/>
      <c r="JK2631" s="108"/>
      <c r="JL2631" s="108"/>
      <c r="JM2631" s="108"/>
      <c r="JN2631" s="108"/>
      <c r="JO2631" s="108"/>
      <c r="JP2631" s="108"/>
      <c r="JQ2631" s="108"/>
      <c r="JR2631" s="108"/>
    </row>
    <row r="2632" spans="267:278" x14ac:dyDescent="0.2">
      <c r="JG2632" s="108"/>
      <c r="JH2632" s="108"/>
      <c r="JI2632" s="108"/>
      <c r="JJ2632" s="108"/>
      <c r="JK2632" s="108"/>
      <c r="JL2632" s="108"/>
      <c r="JM2632" s="108"/>
      <c r="JN2632" s="108"/>
      <c r="JO2632" s="108"/>
      <c r="JP2632" s="108"/>
      <c r="JQ2632" s="108"/>
      <c r="JR2632" s="108"/>
    </row>
    <row r="2633" spans="267:278" x14ac:dyDescent="0.2">
      <c r="JG2633" s="108"/>
      <c r="JH2633" s="108"/>
      <c r="JI2633" s="108"/>
      <c r="JJ2633" s="108"/>
      <c r="JK2633" s="108"/>
      <c r="JL2633" s="108"/>
      <c r="JM2633" s="108"/>
      <c r="JN2633" s="108"/>
      <c r="JO2633" s="108"/>
      <c r="JP2633" s="108"/>
      <c r="JQ2633" s="108"/>
      <c r="JR2633" s="108"/>
    </row>
    <row r="2634" spans="267:278" x14ac:dyDescent="0.2">
      <c r="JG2634" s="108"/>
      <c r="JH2634" s="108"/>
      <c r="JI2634" s="108"/>
      <c r="JJ2634" s="108"/>
      <c r="JK2634" s="108"/>
      <c r="JL2634" s="108"/>
      <c r="JM2634" s="108"/>
      <c r="JN2634" s="108"/>
      <c r="JO2634" s="108"/>
      <c r="JP2634" s="108"/>
      <c r="JQ2634" s="108"/>
      <c r="JR2634" s="108"/>
    </row>
    <row r="2635" spans="267:278" x14ac:dyDescent="0.2">
      <c r="JG2635" s="108"/>
      <c r="JH2635" s="108"/>
      <c r="JI2635" s="108"/>
      <c r="JJ2635" s="108"/>
      <c r="JK2635" s="108"/>
      <c r="JL2635" s="108"/>
      <c r="JM2635" s="108"/>
      <c r="JN2635" s="108"/>
      <c r="JO2635" s="108"/>
      <c r="JP2635" s="108"/>
      <c r="JQ2635" s="108"/>
      <c r="JR2635" s="108"/>
    </row>
    <row r="2636" spans="267:278" x14ac:dyDescent="0.2">
      <c r="JG2636" s="108"/>
      <c r="JH2636" s="108"/>
      <c r="JI2636" s="108"/>
      <c r="JJ2636" s="108"/>
      <c r="JK2636" s="108"/>
      <c r="JL2636" s="108"/>
      <c r="JM2636" s="108"/>
      <c r="JN2636" s="108"/>
      <c r="JO2636" s="108"/>
      <c r="JP2636" s="108"/>
      <c r="JQ2636" s="108"/>
      <c r="JR2636" s="108"/>
    </row>
    <row r="2637" spans="267:278" x14ac:dyDescent="0.2">
      <c r="JG2637" s="108"/>
      <c r="JH2637" s="108"/>
      <c r="JI2637" s="108"/>
      <c r="JJ2637" s="108"/>
      <c r="JK2637" s="108"/>
      <c r="JL2637" s="108"/>
      <c r="JM2637" s="108"/>
      <c r="JN2637" s="108"/>
      <c r="JO2637" s="108"/>
      <c r="JP2637" s="108"/>
      <c r="JQ2637" s="108"/>
      <c r="JR2637" s="108"/>
    </row>
    <row r="2638" spans="267:278" x14ac:dyDescent="0.2">
      <c r="JG2638" s="108"/>
      <c r="JH2638" s="108"/>
      <c r="JI2638" s="108"/>
      <c r="JJ2638" s="108"/>
      <c r="JK2638" s="108"/>
      <c r="JL2638" s="108"/>
      <c r="JM2638" s="108"/>
      <c r="JN2638" s="108"/>
      <c r="JO2638" s="108"/>
      <c r="JP2638" s="108"/>
      <c r="JQ2638" s="108"/>
      <c r="JR2638" s="108"/>
    </row>
    <row r="2639" spans="267:278" x14ac:dyDescent="0.2">
      <c r="JG2639" s="108"/>
      <c r="JH2639" s="108"/>
      <c r="JI2639" s="108"/>
      <c r="JJ2639" s="108"/>
      <c r="JK2639" s="108"/>
      <c r="JL2639" s="108"/>
      <c r="JM2639" s="108"/>
      <c r="JN2639" s="108"/>
      <c r="JO2639" s="108"/>
      <c r="JP2639" s="108"/>
      <c r="JQ2639" s="108"/>
      <c r="JR2639" s="108"/>
    </row>
    <row r="2640" spans="267:278" x14ac:dyDescent="0.2">
      <c r="JG2640" s="108"/>
      <c r="JH2640" s="108"/>
      <c r="JI2640" s="108"/>
      <c r="JJ2640" s="108"/>
      <c r="JK2640" s="108"/>
      <c r="JL2640" s="108"/>
      <c r="JM2640" s="108"/>
      <c r="JN2640" s="108"/>
      <c r="JO2640" s="108"/>
      <c r="JP2640" s="108"/>
      <c r="JQ2640" s="108"/>
      <c r="JR2640" s="108"/>
    </row>
    <row r="2641" spans="267:278" x14ac:dyDescent="0.2">
      <c r="JG2641" s="108"/>
      <c r="JH2641" s="108"/>
      <c r="JI2641" s="108"/>
      <c r="JJ2641" s="108"/>
      <c r="JK2641" s="108"/>
      <c r="JL2641" s="108"/>
      <c r="JM2641" s="108"/>
      <c r="JN2641" s="108"/>
      <c r="JO2641" s="108"/>
      <c r="JP2641" s="108"/>
      <c r="JQ2641" s="108"/>
      <c r="JR2641" s="108"/>
    </row>
    <row r="2642" spans="267:278" x14ac:dyDescent="0.2">
      <c r="JG2642" s="108"/>
      <c r="JH2642" s="108"/>
      <c r="JI2642" s="108"/>
      <c r="JJ2642" s="108"/>
      <c r="JK2642" s="108"/>
      <c r="JL2642" s="108"/>
      <c r="JM2642" s="108"/>
      <c r="JN2642" s="108"/>
      <c r="JO2642" s="108"/>
      <c r="JP2642" s="108"/>
      <c r="JQ2642" s="108"/>
      <c r="JR2642" s="108"/>
    </row>
    <row r="2643" spans="267:278" x14ac:dyDescent="0.2">
      <c r="JG2643" s="108"/>
      <c r="JH2643" s="108"/>
      <c r="JI2643" s="108"/>
      <c r="JJ2643" s="108"/>
      <c r="JK2643" s="108"/>
      <c r="JL2643" s="108"/>
      <c r="JM2643" s="108"/>
      <c r="JN2643" s="108"/>
      <c r="JO2643" s="108"/>
      <c r="JP2643" s="108"/>
      <c r="JQ2643" s="108"/>
      <c r="JR2643" s="108"/>
    </row>
    <row r="2644" spans="267:278" x14ac:dyDescent="0.2">
      <c r="JG2644" s="108"/>
      <c r="JH2644" s="108"/>
      <c r="JI2644" s="108"/>
      <c r="JJ2644" s="108"/>
      <c r="JK2644" s="108"/>
      <c r="JL2644" s="108"/>
      <c r="JM2644" s="108"/>
      <c r="JN2644" s="108"/>
      <c r="JO2644" s="108"/>
      <c r="JP2644" s="108"/>
      <c r="JQ2644" s="108"/>
      <c r="JR2644" s="108"/>
    </row>
    <row r="2645" spans="267:278" x14ac:dyDescent="0.2">
      <c r="JG2645" s="108"/>
      <c r="JH2645" s="108"/>
      <c r="JI2645" s="108"/>
      <c r="JJ2645" s="108"/>
      <c r="JK2645" s="108"/>
      <c r="JL2645" s="108"/>
      <c r="JM2645" s="108"/>
      <c r="JN2645" s="108"/>
      <c r="JO2645" s="108"/>
      <c r="JP2645" s="108"/>
      <c r="JQ2645" s="108"/>
      <c r="JR2645" s="108"/>
    </row>
    <row r="2646" spans="267:278" x14ac:dyDescent="0.2">
      <c r="JG2646" s="108"/>
      <c r="JH2646" s="108"/>
      <c r="JI2646" s="108"/>
      <c r="JJ2646" s="108"/>
      <c r="JK2646" s="108"/>
      <c r="JL2646" s="108"/>
      <c r="JM2646" s="108"/>
      <c r="JN2646" s="108"/>
      <c r="JO2646" s="108"/>
      <c r="JP2646" s="108"/>
      <c r="JQ2646" s="108"/>
      <c r="JR2646" s="108"/>
    </row>
    <row r="2647" spans="267:278" x14ac:dyDescent="0.2">
      <c r="JG2647" s="108"/>
      <c r="JH2647" s="108"/>
      <c r="JI2647" s="108"/>
      <c r="JJ2647" s="108"/>
      <c r="JK2647" s="108"/>
      <c r="JL2647" s="108"/>
      <c r="JM2647" s="108"/>
      <c r="JN2647" s="108"/>
      <c r="JO2647" s="108"/>
      <c r="JP2647" s="108"/>
      <c r="JQ2647" s="108"/>
      <c r="JR2647" s="108"/>
    </row>
    <row r="2648" spans="267:278" x14ac:dyDescent="0.2">
      <c r="JG2648" s="108"/>
      <c r="JH2648" s="108"/>
      <c r="JI2648" s="108"/>
      <c r="JJ2648" s="108"/>
      <c r="JK2648" s="108"/>
      <c r="JL2648" s="108"/>
      <c r="JM2648" s="108"/>
      <c r="JN2648" s="108"/>
      <c r="JO2648" s="108"/>
      <c r="JP2648" s="108"/>
      <c r="JQ2648" s="108"/>
      <c r="JR2648" s="108"/>
    </row>
    <row r="2649" spans="267:278" x14ac:dyDescent="0.2">
      <c r="JG2649" s="108"/>
      <c r="JH2649" s="108"/>
      <c r="JI2649" s="108"/>
      <c r="JJ2649" s="108"/>
      <c r="JK2649" s="108"/>
      <c r="JL2649" s="108"/>
      <c r="JM2649" s="108"/>
      <c r="JN2649" s="108"/>
      <c r="JO2649" s="108"/>
      <c r="JP2649" s="108"/>
      <c r="JQ2649" s="108"/>
      <c r="JR2649" s="108"/>
    </row>
    <row r="2650" spans="267:278" x14ac:dyDescent="0.2">
      <c r="JG2650" s="108"/>
      <c r="JH2650" s="108"/>
      <c r="JI2650" s="108"/>
      <c r="JJ2650" s="108"/>
      <c r="JK2650" s="108"/>
      <c r="JL2650" s="108"/>
      <c r="JM2650" s="108"/>
      <c r="JN2650" s="108"/>
      <c r="JO2650" s="108"/>
      <c r="JP2650" s="108"/>
      <c r="JQ2650" s="108"/>
      <c r="JR2650" s="108"/>
    </row>
    <row r="2651" spans="267:278" x14ac:dyDescent="0.2">
      <c r="JG2651" s="108"/>
      <c r="JH2651" s="108"/>
      <c r="JI2651" s="108"/>
      <c r="JJ2651" s="108"/>
      <c r="JK2651" s="108"/>
      <c r="JL2651" s="108"/>
      <c r="JM2651" s="108"/>
      <c r="JN2651" s="108"/>
      <c r="JO2651" s="108"/>
      <c r="JP2651" s="108"/>
      <c r="JQ2651" s="108"/>
      <c r="JR2651" s="108"/>
    </row>
    <row r="2652" spans="267:278" x14ac:dyDescent="0.2">
      <c r="JG2652" s="108"/>
      <c r="JH2652" s="108"/>
      <c r="JI2652" s="108"/>
      <c r="JJ2652" s="108"/>
      <c r="JK2652" s="108"/>
      <c r="JL2652" s="108"/>
      <c r="JM2652" s="108"/>
      <c r="JN2652" s="108"/>
      <c r="JO2652" s="108"/>
      <c r="JP2652" s="108"/>
      <c r="JQ2652" s="108"/>
      <c r="JR2652" s="108"/>
    </row>
    <row r="2653" spans="267:278" x14ac:dyDescent="0.2">
      <c r="JG2653" s="108"/>
      <c r="JH2653" s="108"/>
      <c r="JI2653" s="108"/>
      <c r="JJ2653" s="108"/>
      <c r="JK2653" s="108"/>
      <c r="JL2653" s="108"/>
      <c r="JM2653" s="108"/>
      <c r="JN2653" s="108"/>
      <c r="JO2653" s="108"/>
      <c r="JP2653" s="108"/>
      <c r="JQ2653" s="108"/>
      <c r="JR2653" s="108"/>
    </row>
    <row r="2654" spans="267:278" x14ac:dyDescent="0.2">
      <c r="JG2654" s="108"/>
      <c r="JH2654" s="108"/>
      <c r="JI2654" s="108"/>
      <c r="JJ2654" s="108"/>
      <c r="JK2654" s="108"/>
      <c r="JL2654" s="108"/>
      <c r="JM2654" s="108"/>
      <c r="JN2654" s="108"/>
      <c r="JO2654" s="108"/>
      <c r="JP2654" s="108"/>
      <c r="JQ2654" s="108"/>
      <c r="JR2654" s="108"/>
    </row>
    <row r="2655" spans="267:278" x14ac:dyDescent="0.2">
      <c r="JG2655" s="108"/>
      <c r="JH2655" s="108"/>
      <c r="JI2655" s="108"/>
      <c r="JJ2655" s="108"/>
      <c r="JK2655" s="108"/>
      <c r="JL2655" s="108"/>
      <c r="JM2655" s="108"/>
      <c r="JN2655" s="108"/>
      <c r="JO2655" s="108"/>
      <c r="JP2655" s="108"/>
      <c r="JQ2655" s="108"/>
      <c r="JR2655" s="108"/>
    </row>
    <row r="2656" spans="267:278" x14ac:dyDescent="0.2">
      <c r="JG2656" s="108"/>
      <c r="JH2656" s="108"/>
      <c r="JI2656" s="108"/>
      <c r="JJ2656" s="108"/>
      <c r="JK2656" s="108"/>
      <c r="JL2656" s="108"/>
      <c r="JM2656" s="108"/>
      <c r="JN2656" s="108"/>
      <c r="JO2656" s="108"/>
      <c r="JP2656" s="108"/>
      <c r="JQ2656" s="108"/>
      <c r="JR2656" s="108"/>
    </row>
    <row r="2657" spans="267:278" x14ac:dyDescent="0.2">
      <c r="JG2657" s="108"/>
      <c r="JH2657" s="108"/>
      <c r="JI2657" s="108"/>
      <c r="JJ2657" s="108"/>
      <c r="JK2657" s="108"/>
      <c r="JL2657" s="108"/>
      <c r="JM2657" s="108"/>
      <c r="JN2657" s="108"/>
      <c r="JO2657" s="108"/>
      <c r="JP2657" s="108"/>
      <c r="JQ2657" s="108"/>
      <c r="JR2657" s="108"/>
    </row>
    <row r="2658" spans="267:278" x14ac:dyDescent="0.2">
      <c r="JG2658" s="108"/>
      <c r="JH2658" s="108"/>
      <c r="JI2658" s="108"/>
      <c r="JJ2658" s="108"/>
      <c r="JK2658" s="108"/>
      <c r="JL2658" s="108"/>
      <c r="JM2658" s="108"/>
      <c r="JN2658" s="108"/>
      <c r="JO2658" s="108"/>
      <c r="JP2658" s="108"/>
      <c r="JQ2658" s="108"/>
      <c r="JR2658" s="108"/>
    </row>
    <row r="2659" spans="267:278" x14ac:dyDescent="0.2">
      <c r="JG2659" s="108"/>
      <c r="JH2659" s="108"/>
      <c r="JI2659" s="108"/>
      <c r="JJ2659" s="108"/>
      <c r="JK2659" s="108"/>
      <c r="JL2659" s="108"/>
      <c r="JM2659" s="108"/>
      <c r="JN2659" s="108"/>
      <c r="JO2659" s="108"/>
      <c r="JP2659" s="108"/>
      <c r="JQ2659" s="108"/>
      <c r="JR2659" s="108"/>
    </row>
    <row r="2660" spans="267:278" x14ac:dyDescent="0.2">
      <c r="JG2660" s="108"/>
      <c r="JH2660" s="108"/>
      <c r="JI2660" s="108"/>
      <c r="JJ2660" s="108"/>
      <c r="JK2660" s="108"/>
      <c r="JL2660" s="108"/>
      <c r="JM2660" s="108"/>
      <c r="JN2660" s="108"/>
      <c r="JO2660" s="108"/>
      <c r="JP2660" s="108"/>
      <c r="JQ2660" s="108"/>
      <c r="JR2660" s="108"/>
    </row>
    <row r="2661" spans="267:278" x14ac:dyDescent="0.2">
      <c r="JG2661" s="108"/>
      <c r="JH2661" s="108"/>
      <c r="JI2661" s="108"/>
      <c r="JJ2661" s="108"/>
      <c r="JK2661" s="108"/>
      <c r="JL2661" s="108"/>
      <c r="JM2661" s="108"/>
      <c r="JN2661" s="108"/>
      <c r="JO2661" s="108"/>
      <c r="JP2661" s="108"/>
      <c r="JQ2661" s="108"/>
      <c r="JR2661" s="108"/>
    </row>
    <row r="2662" spans="267:278" x14ac:dyDescent="0.2">
      <c r="JG2662" s="108"/>
      <c r="JH2662" s="108"/>
      <c r="JI2662" s="108"/>
      <c r="JJ2662" s="108"/>
      <c r="JK2662" s="108"/>
      <c r="JL2662" s="108"/>
      <c r="JM2662" s="108"/>
      <c r="JN2662" s="108"/>
      <c r="JO2662" s="108"/>
      <c r="JP2662" s="108"/>
      <c r="JQ2662" s="108"/>
      <c r="JR2662" s="108"/>
    </row>
    <row r="2663" spans="267:278" x14ac:dyDescent="0.2">
      <c r="JG2663" s="108"/>
      <c r="JH2663" s="108"/>
      <c r="JI2663" s="108"/>
      <c r="JJ2663" s="108"/>
      <c r="JK2663" s="108"/>
      <c r="JL2663" s="108"/>
      <c r="JM2663" s="108"/>
      <c r="JN2663" s="108"/>
      <c r="JO2663" s="108"/>
      <c r="JP2663" s="108"/>
      <c r="JQ2663" s="108"/>
      <c r="JR2663" s="108"/>
    </row>
    <row r="2664" spans="267:278" x14ac:dyDescent="0.2">
      <c r="JG2664" s="108"/>
      <c r="JH2664" s="108"/>
      <c r="JI2664" s="108"/>
      <c r="JJ2664" s="108"/>
      <c r="JK2664" s="108"/>
      <c r="JL2664" s="108"/>
      <c r="JM2664" s="108"/>
      <c r="JN2664" s="108"/>
      <c r="JO2664" s="108"/>
      <c r="JP2664" s="108"/>
      <c r="JQ2664" s="108"/>
      <c r="JR2664" s="108"/>
    </row>
    <row r="2665" spans="267:278" x14ac:dyDescent="0.2">
      <c r="JG2665" s="108"/>
      <c r="JH2665" s="108"/>
      <c r="JI2665" s="108"/>
      <c r="JJ2665" s="108"/>
      <c r="JK2665" s="108"/>
      <c r="JL2665" s="108"/>
      <c r="JM2665" s="108"/>
      <c r="JN2665" s="108"/>
      <c r="JO2665" s="108"/>
      <c r="JP2665" s="108"/>
      <c r="JQ2665" s="108"/>
      <c r="JR2665" s="108"/>
    </row>
    <row r="2666" spans="267:278" x14ac:dyDescent="0.2">
      <c r="JG2666" s="108"/>
      <c r="JH2666" s="108"/>
      <c r="JI2666" s="108"/>
      <c r="JJ2666" s="108"/>
      <c r="JK2666" s="108"/>
      <c r="JL2666" s="108"/>
      <c r="JM2666" s="108"/>
      <c r="JN2666" s="108"/>
      <c r="JO2666" s="108"/>
      <c r="JP2666" s="108"/>
      <c r="JQ2666" s="108"/>
      <c r="JR2666" s="108"/>
    </row>
    <row r="2667" spans="267:278" x14ac:dyDescent="0.2">
      <c r="JG2667" s="108"/>
      <c r="JH2667" s="108"/>
      <c r="JI2667" s="108"/>
      <c r="JJ2667" s="108"/>
      <c r="JK2667" s="108"/>
      <c r="JL2667" s="108"/>
      <c r="JM2667" s="108"/>
      <c r="JN2667" s="108"/>
      <c r="JO2667" s="108"/>
      <c r="JP2667" s="108"/>
      <c r="JQ2667" s="108"/>
      <c r="JR2667" s="108"/>
    </row>
    <row r="2668" spans="267:278" x14ac:dyDescent="0.2">
      <c r="JG2668" s="108"/>
      <c r="JH2668" s="108"/>
      <c r="JI2668" s="108"/>
      <c r="JJ2668" s="108"/>
      <c r="JK2668" s="108"/>
      <c r="JL2668" s="108"/>
      <c r="JM2668" s="108"/>
      <c r="JN2668" s="108"/>
      <c r="JO2668" s="108"/>
      <c r="JP2668" s="108"/>
      <c r="JQ2668" s="108"/>
      <c r="JR2668" s="108"/>
    </row>
    <row r="2669" spans="267:278" x14ac:dyDescent="0.2">
      <c r="JG2669" s="108"/>
      <c r="JH2669" s="108"/>
      <c r="JI2669" s="108"/>
      <c r="JJ2669" s="108"/>
      <c r="JK2669" s="108"/>
      <c r="JL2669" s="108"/>
      <c r="JM2669" s="108"/>
      <c r="JN2669" s="108"/>
      <c r="JO2669" s="108"/>
      <c r="JP2669" s="108"/>
      <c r="JQ2669" s="108"/>
      <c r="JR2669" s="108"/>
    </row>
    <row r="2670" spans="267:278" x14ac:dyDescent="0.2">
      <c r="JG2670" s="108"/>
      <c r="JH2670" s="108"/>
      <c r="JI2670" s="108"/>
      <c r="JJ2670" s="108"/>
      <c r="JK2670" s="108"/>
      <c r="JL2670" s="108"/>
      <c r="JM2670" s="108"/>
      <c r="JN2670" s="108"/>
      <c r="JO2670" s="108"/>
      <c r="JP2670" s="108"/>
      <c r="JQ2670" s="108"/>
      <c r="JR2670" s="108"/>
    </row>
    <row r="2671" spans="267:278" x14ac:dyDescent="0.2">
      <c r="JG2671" s="108"/>
      <c r="JH2671" s="108"/>
      <c r="JI2671" s="108"/>
      <c r="JJ2671" s="108"/>
      <c r="JK2671" s="108"/>
      <c r="JL2671" s="108"/>
      <c r="JM2671" s="108"/>
      <c r="JN2671" s="108"/>
      <c r="JO2671" s="108"/>
      <c r="JP2671" s="108"/>
      <c r="JQ2671" s="108"/>
      <c r="JR2671" s="108"/>
    </row>
    <row r="2672" spans="267:278" x14ac:dyDescent="0.2">
      <c r="JG2672" s="108"/>
      <c r="JH2672" s="108"/>
      <c r="JI2672" s="108"/>
      <c r="JJ2672" s="108"/>
      <c r="JK2672" s="108"/>
      <c r="JL2672" s="108"/>
      <c r="JM2672" s="108"/>
      <c r="JN2672" s="108"/>
      <c r="JO2672" s="108"/>
      <c r="JP2672" s="108"/>
      <c r="JQ2672" s="108"/>
      <c r="JR2672" s="108"/>
    </row>
    <row r="2673" spans="267:278" x14ac:dyDescent="0.2">
      <c r="JG2673" s="108"/>
      <c r="JH2673" s="108"/>
      <c r="JI2673" s="108"/>
      <c r="JJ2673" s="108"/>
      <c r="JK2673" s="108"/>
      <c r="JL2673" s="108"/>
      <c r="JM2673" s="108"/>
      <c r="JN2673" s="108"/>
      <c r="JO2673" s="108"/>
      <c r="JP2673" s="108"/>
      <c r="JQ2673" s="108"/>
      <c r="JR2673" s="108"/>
    </row>
    <row r="2674" spans="267:278" x14ac:dyDescent="0.2">
      <c r="JG2674" s="108"/>
      <c r="JH2674" s="108"/>
      <c r="JI2674" s="108"/>
      <c r="JJ2674" s="108"/>
      <c r="JK2674" s="108"/>
      <c r="JL2674" s="108"/>
      <c r="JM2674" s="108"/>
      <c r="JN2674" s="108"/>
      <c r="JO2674" s="108"/>
      <c r="JP2674" s="108"/>
      <c r="JQ2674" s="108"/>
      <c r="JR2674" s="108"/>
    </row>
    <row r="2675" spans="267:278" x14ac:dyDescent="0.2">
      <c r="JG2675" s="108"/>
      <c r="JH2675" s="108"/>
      <c r="JI2675" s="108"/>
      <c r="JJ2675" s="108"/>
      <c r="JK2675" s="108"/>
      <c r="JL2675" s="108"/>
      <c r="JM2675" s="108"/>
      <c r="JN2675" s="108"/>
      <c r="JO2675" s="108"/>
      <c r="JP2675" s="108"/>
      <c r="JQ2675" s="108"/>
      <c r="JR2675" s="108"/>
    </row>
    <row r="2676" spans="267:278" x14ac:dyDescent="0.2">
      <c r="JG2676" s="108"/>
      <c r="JH2676" s="108"/>
      <c r="JI2676" s="108"/>
      <c r="JJ2676" s="108"/>
      <c r="JK2676" s="108"/>
      <c r="JL2676" s="108"/>
      <c r="JM2676" s="108"/>
      <c r="JN2676" s="108"/>
      <c r="JO2676" s="108"/>
      <c r="JP2676" s="108"/>
      <c r="JQ2676" s="108"/>
      <c r="JR2676" s="108"/>
    </row>
    <row r="2677" spans="267:278" x14ac:dyDescent="0.2">
      <c r="JG2677" s="108"/>
      <c r="JH2677" s="108"/>
      <c r="JI2677" s="108"/>
      <c r="JJ2677" s="108"/>
      <c r="JK2677" s="108"/>
      <c r="JL2677" s="108"/>
      <c r="JM2677" s="108"/>
      <c r="JN2677" s="108"/>
      <c r="JO2677" s="108"/>
      <c r="JP2677" s="108"/>
      <c r="JQ2677" s="108"/>
      <c r="JR2677" s="108"/>
    </row>
    <row r="2678" spans="267:278" x14ac:dyDescent="0.2">
      <c r="JG2678" s="108"/>
      <c r="JH2678" s="108"/>
      <c r="JI2678" s="108"/>
      <c r="JJ2678" s="108"/>
      <c r="JK2678" s="108"/>
      <c r="JL2678" s="108"/>
      <c r="JM2678" s="108"/>
      <c r="JN2678" s="108"/>
      <c r="JO2678" s="108"/>
      <c r="JP2678" s="108"/>
      <c r="JQ2678" s="108"/>
      <c r="JR2678" s="108"/>
    </row>
    <row r="2679" spans="267:278" x14ac:dyDescent="0.2">
      <c r="JG2679" s="108"/>
      <c r="JH2679" s="108"/>
      <c r="JI2679" s="108"/>
      <c r="JJ2679" s="108"/>
      <c r="JK2679" s="108"/>
      <c r="JL2679" s="108"/>
      <c r="JM2679" s="108"/>
      <c r="JN2679" s="108"/>
      <c r="JO2679" s="108"/>
      <c r="JP2679" s="108"/>
      <c r="JQ2679" s="108"/>
      <c r="JR2679" s="108"/>
    </row>
    <row r="2680" spans="267:278" x14ac:dyDescent="0.2">
      <c r="JG2680" s="108"/>
      <c r="JH2680" s="108"/>
      <c r="JI2680" s="108"/>
      <c r="JJ2680" s="108"/>
      <c r="JK2680" s="108"/>
      <c r="JL2680" s="108"/>
      <c r="JM2680" s="108"/>
      <c r="JN2680" s="108"/>
      <c r="JO2680" s="108"/>
      <c r="JP2680" s="108"/>
      <c r="JQ2680" s="108"/>
      <c r="JR2680" s="108"/>
    </row>
    <row r="2681" spans="267:278" x14ac:dyDescent="0.2">
      <c r="JG2681" s="108"/>
      <c r="JH2681" s="108"/>
      <c r="JI2681" s="108"/>
      <c r="JJ2681" s="108"/>
      <c r="JK2681" s="108"/>
      <c r="JL2681" s="108"/>
      <c r="JM2681" s="108"/>
      <c r="JN2681" s="108"/>
      <c r="JO2681" s="108"/>
      <c r="JP2681" s="108"/>
      <c r="JQ2681" s="108"/>
      <c r="JR2681" s="108"/>
    </row>
    <row r="2682" spans="267:278" x14ac:dyDescent="0.2">
      <c r="JG2682" s="108"/>
      <c r="JH2682" s="108"/>
      <c r="JI2682" s="108"/>
      <c r="JJ2682" s="108"/>
      <c r="JK2682" s="108"/>
      <c r="JL2682" s="108"/>
      <c r="JM2682" s="108"/>
      <c r="JN2682" s="108"/>
      <c r="JO2682" s="108"/>
      <c r="JP2682" s="108"/>
      <c r="JQ2682" s="108"/>
      <c r="JR2682" s="108"/>
    </row>
    <row r="2683" spans="267:278" x14ac:dyDescent="0.2">
      <c r="JG2683" s="108"/>
      <c r="JH2683" s="108"/>
      <c r="JI2683" s="108"/>
      <c r="JJ2683" s="108"/>
      <c r="JK2683" s="108"/>
      <c r="JL2683" s="108"/>
      <c r="JM2683" s="108"/>
      <c r="JN2683" s="108"/>
      <c r="JO2683" s="108"/>
      <c r="JP2683" s="108"/>
      <c r="JQ2683" s="108"/>
      <c r="JR2683" s="108"/>
    </row>
    <row r="2684" spans="267:278" x14ac:dyDescent="0.2">
      <c r="JG2684" s="108"/>
      <c r="JH2684" s="108"/>
      <c r="JI2684" s="108"/>
      <c r="JJ2684" s="108"/>
      <c r="JK2684" s="108"/>
      <c r="JL2684" s="108"/>
      <c r="JM2684" s="108"/>
      <c r="JN2684" s="108"/>
      <c r="JO2684" s="108"/>
      <c r="JP2684" s="108"/>
      <c r="JQ2684" s="108"/>
      <c r="JR2684" s="108"/>
    </row>
    <row r="2685" spans="267:278" x14ac:dyDescent="0.2">
      <c r="JG2685" s="108"/>
      <c r="JH2685" s="108"/>
      <c r="JI2685" s="108"/>
      <c r="JJ2685" s="108"/>
      <c r="JK2685" s="108"/>
      <c r="JL2685" s="108"/>
      <c r="JM2685" s="108"/>
      <c r="JN2685" s="108"/>
      <c r="JO2685" s="108"/>
      <c r="JP2685" s="108"/>
      <c r="JQ2685" s="108"/>
      <c r="JR2685" s="108"/>
    </row>
    <row r="2686" spans="267:278" x14ac:dyDescent="0.2">
      <c r="JG2686" s="108"/>
      <c r="JH2686" s="108"/>
      <c r="JI2686" s="108"/>
      <c r="JJ2686" s="108"/>
      <c r="JK2686" s="108"/>
      <c r="JL2686" s="108"/>
      <c r="JM2686" s="108"/>
      <c r="JN2686" s="108"/>
      <c r="JO2686" s="108"/>
      <c r="JP2686" s="108"/>
      <c r="JQ2686" s="108"/>
      <c r="JR2686" s="108"/>
    </row>
    <row r="2687" spans="267:278" x14ac:dyDescent="0.2">
      <c r="JG2687" s="108"/>
      <c r="JH2687" s="108"/>
      <c r="JI2687" s="108"/>
      <c r="JJ2687" s="108"/>
      <c r="JK2687" s="108"/>
      <c r="JL2687" s="108"/>
      <c r="JM2687" s="108"/>
      <c r="JN2687" s="108"/>
      <c r="JO2687" s="108"/>
      <c r="JP2687" s="108"/>
      <c r="JQ2687" s="108"/>
      <c r="JR2687" s="108"/>
    </row>
    <row r="2688" spans="267:278" x14ac:dyDescent="0.2">
      <c r="JG2688" s="108"/>
      <c r="JH2688" s="108"/>
      <c r="JI2688" s="108"/>
      <c r="JJ2688" s="108"/>
      <c r="JK2688" s="108"/>
      <c r="JL2688" s="108"/>
      <c r="JM2688" s="108"/>
      <c r="JN2688" s="108"/>
      <c r="JO2688" s="108"/>
      <c r="JP2688" s="108"/>
      <c r="JQ2688" s="108"/>
      <c r="JR2688" s="108"/>
    </row>
    <row r="2689" spans="267:278" x14ac:dyDescent="0.2">
      <c r="JG2689" s="108"/>
      <c r="JH2689" s="108"/>
      <c r="JI2689" s="108"/>
      <c r="JJ2689" s="108"/>
      <c r="JK2689" s="108"/>
      <c r="JL2689" s="108"/>
      <c r="JM2689" s="108"/>
      <c r="JN2689" s="108"/>
      <c r="JO2689" s="108"/>
      <c r="JP2689" s="108"/>
      <c r="JQ2689" s="108"/>
      <c r="JR2689" s="108"/>
    </row>
    <row r="2690" spans="267:278" x14ac:dyDescent="0.2">
      <c r="JG2690" s="108"/>
      <c r="JH2690" s="108"/>
      <c r="JI2690" s="108"/>
      <c r="JJ2690" s="108"/>
      <c r="JK2690" s="108"/>
      <c r="JL2690" s="108"/>
      <c r="JM2690" s="108"/>
      <c r="JN2690" s="108"/>
      <c r="JO2690" s="108"/>
      <c r="JP2690" s="108"/>
      <c r="JQ2690" s="108"/>
      <c r="JR2690" s="108"/>
    </row>
    <row r="2691" spans="267:278" x14ac:dyDescent="0.2">
      <c r="JG2691" s="108"/>
      <c r="JH2691" s="108"/>
      <c r="JI2691" s="108"/>
      <c r="JJ2691" s="108"/>
      <c r="JK2691" s="108"/>
      <c r="JL2691" s="108"/>
      <c r="JM2691" s="108"/>
      <c r="JN2691" s="108"/>
      <c r="JO2691" s="108"/>
      <c r="JP2691" s="108"/>
      <c r="JQ2691" s="108"/>
      <c r="JR2691" s="108"/>
    </row>
    <row r="2692" spans="267:278" x14ac:dyDescent="0.2">
      <c r="JG2692" s="108"/>
      <c r="JH2692" s="108"/>
      <c r="JI2692" s="108"/>
      <c r="JJ2692" s="108"/>
      <c r="JK2692" s="108"/>
      <c r="JL2692" s="108"/>
      <c r="JM2692" s="108"/>
      <c r="JN2692" s="108"/>
      <c r="JO2692" s="108"/>
      <c r="JP2692" s="108"/>
      <c r="JQ2692" s="108"/>
      <c r="JR2692" s="108"/>
    </row>
    <row r="2693" spans="267:278" x14ac:dyDescent="0.2">
      <c r="JG2693" s="108"/>
      <c r="JH2693" s="108"/>
      <c r="JI2693" s="108"/>
      <c r="JJ2693" s="108"/>
      <c r="JK2693" s="108"/>
      <c r="JL2693" s="108"/>
      <c r="JM2693" s="108"/>
      <c r="JN2693" s="108"/>
      <c r="JO2693" s="108"/>
      <c r="JP2693" s="108"/>
      <c r="JQ2693" s="108"/>
      <c r="JR2693" s="108"/>
    </row>
    <row r="2694" spans="267:278" x14ac:dyDescent="0.2">
      <c r="JG2694" s="108"/>
      <c r="JH2694" s="108"/>
      <c r="JI2694" s="108"/>
      <c r="JJ2694" s="108"/>
      <c r="JK2694" s="108"/>
      <c r="JL2694" s="108"/>
      <c r="JM2694" s="108"/>
      <c r="JN2694" s="108"/>
      <c r="JO2694" s="108"/>
      <c r="JP2694" s="108"/>
      <c r="JQ2694" s="108"/>
      <c r="JR2694" s="108"/>
    </row>
    <row r="2695" spans="267:278" x14ac:dyDescent="0.2">
      <c r="JG2695" s="108"/>
      <c r="JH2695" s="108"/>
      <c r="JI2695" s="108"/>
      <c r="JJ2695" s="108"/>
      <c r="JK2695" s="108"/>
      <c r="JL2695" s="108"/>
      <c r="JM2695" s="108"/>
      <c r="JN2695" s="108"/>
      <c r="JO2695" s="108"/>
      <c r="JP2695" s="108"/>
      <c r="JQ2695" s="108"/>
      <c r="JR2695" s="108"/>
    </row>
    <row r="2696" spans="267:278" x14ac:dyDescent="0.2">
      <c r="JG2696" s="108"/>
      <c r="JH2696" s="108"/>
      <c r="JI2696" s="108"/>
      <c r="JJ2696" s="108"/>
      <c r="JK2696" s="108"/>
      <c r="JL2696" s="108"/>
      <c r="JM2696" s="108"/>
      <c r="JN2696" s="108"/>
      <c r="JO2696" s="108"/>
      <c r="JP2696" s="108"/>
      <c r="JQ2696" s="108"/>
      <c r="JR2696" s="108"/>
    </row>
    <row r="2697" spans="267:278" x14ac:dyDescent="0.2">
      <c r="JG2697" s="108"/>
      <c r="JH2697" s="108"/>
      <c r="JI2697" s="108"/>
      <c r="JJ2697" s="108"/>
      <c r="JK2697" s="108"/>
      <c r="JL2697" s="108"/>
      <c r="JM2697" s="108"/>
      <c r="JN2697" s="108"/>
      <c r="JO2697" s="108"/>
      <c r="JP2697" s="108"/>
      <c r="JQ2697" s="108"/>
      <c r="JR2697" s="108"/>
    </row>
    <row r="2698" spans="267:278" x14ac:dyDescent="0.2">
      <c r="JG2698" s="108"/>
      <c r="JH2698" s="108"/>
      <c r="JI2698" s="108"/>
      <c r="JJ2698" s="108"/>
      <c r="JK2698" s="108"/>
      <c r="JL2698" s="108"/>
      <c r="JM2698" s="108"/>
      <c r="JN2698" s="108"/>
      <c r="JO2698" s="108"/>
      <c r="JP2698" s="108"/>
      <c r="JQ2698" s="108"/>
      <c r="JR2698" s="108"/>
    </row>
    <row r="2699" spans="267:278" x14ac:dyDescent="0.2">
      <c r="JG2699" s="108"/>
      <c r="JH2699" s="108"/>
      <c r="JI2699" s="108"/>
      <c r="JJ2699" s="108"/>
      <c r="JK2699" s="108"/>
      <c r="JL2699" s="108"/>
      <c r="JM2699" s="108"/>
      <c r="JN2699" s="108"/>
      <c r="JO2699" s="108"/>
      <c r="JP2699" s="108"/>
      <c r="JQ2699" s="108"/>
      <c r="JR2699" s="108"/>
    </row>
    <row r="2700" spans="267:278" x14ac:dyDescent="0.2">
      <c r="JG2700" s="108"/>
      <c r="JH2700" s="108"/>
      <c r="JI2700" s="108"/>
      <c r="JJ2700" s="108"/>
      <c r="JK2700" s="108"/>
      <c r="JL2700" s="108"/>
      <c r="JM2700" s="108"/>
      <c r="JN2700" s="108"/>
      <c r="JO2700" s="108"/>
      <c r="JP2700" s="108"/>
      <c r="JQ2700" s="108"/>
      <c r="JR2700" s="108"/>
    </row>
    <row r="2701" spans="267:278" x14ac:dyDescent="0.2">
      <c r="JG2701" s="108"/>
      <c r="JH2701" s="108"/>
      <c r="JI2701" s="108"/>
      <c r="JJ2701" s="108"/>
      <c r="JK2701" s="108"/>
      <c r="JL2701" s="108"/>
      <c r="JM2701" s="108"/>
      <c r="JN2701" s="108"/>
      <c r="JO2701" s="108"/>
      <c r="JP2701" s="108"/>
      <c r="JQ2701" s="108"/>
      <c r="JR2701" s="108"/>
    </row>
    <row r="2702" spans="267:278" x14ac:dyDescent="0.2">
      <c r="JG2702" s="108"/>
      <c r="JH2702" s="108"/>
      <c r="JI2702" s="108"/>
      <c r="JJ2702" s="108"/>
      <c r="JK2702" s="108"/>
      <c r="JL2702" s="108"/>
      <c r="JM2702" s="108"/>
      <c r="JN2702" s="108"/>
      <c r="JO2702" s="108"/>
      <c r="JP2702" s="108"/>
      <c r="JQ2702" s="108"/>
      <c r="JR2702" s="108"/>
    </row>
    <row r="2703" spans="267:278" x14ac:dyDescent="0.2">
      <c r="JG2703" s="108"/>
      <c r="JH2703" s="108"/>
      <c r="JI2703" s="108"/>
      <c r="JJ2703" s="108"/>
      <c r="JK2703" s="108"/>
      <c r="JL2703" s="108"/>
      <c r="JM2703" s="108"/>
      <c r="JN2703" s="108"/>
      <c r="JO2703" s="108"/>
      <c r="JP2703" s="108"/>
      <c r="JQ2703" s="108"/>
      <c r="JR2703" s="108"/>
    </row>
    <row r="2704" spans="267:278" x14ac:dyDescent="0.2">
      <c r="JG2704" s="108"/>
      <c r="JH2704" s="108"/>
      <c r="JI2704" s="108"/>
      <c r="JJ2704" s="108"/>
      <c r="JK2704" s="108"/>
      <c r="JL2704" s="108"/>
      <c r="JM2704" s="108"/>
      <c r="JN2704" s="108"/>
      <c r="JO2704" s="108"/>
      <c r="JP2704" s="108"/>
      <c r="JQ2704" s="108"/>
      <c r="JR2704" s="108"/>
    </row>
    <row r="2705" spans="267:278" x14ac:dyDescent="0.2">
      <c r="JG2705" s="108"/>
      <c r="JH2705" s="108"/>
      <c r="JI2705" s="108"/>
      <c r="JJ2705" s="108"/>
      <c r="JK2705" s="108"/>
      <c r="JL2705" s="108"/>
      <c r="JM2705" s="108"/>
      <c r="JN2705" s="108"/>
      <c r="JO2705" s="108"/>
      <c r="JP2705" s="108"/>
      <c r="JQ2705" s="108"/>
      <c r="JR2705" s="108"/>
    </row>
    <row r="2706" spans="267:278" x14ac:dyDescent="0.2">
      <c r="JG2706" s="108"/>
      <c r="JH2706" s="108"/>
      <c r="JI2706" s="108"/>
      <c r="JJ2706" s="108"/>
      <c r="JK2706" s="108"/>
      <c r="JL2706" s="108"/>
      <c r="JM2706" s="108"/>
      <c r="JN2706" s="108"/>
      <c r="JO2706" s="108"/>
      <c r="JP2706" s="108"/>
      <c r="JQ2706" s="108"/>
      <c r="JR2706" s="108"/>
    </row>
    <row r="2707" spans="267:278" x14ac:dyDescent="0.2">
      <c r="JG2707" s="108"/>
      <c r="JH2707" s="108"/>
      <c r="JI2707" s="108"/>
      <c r="JJ2707" s="108"/>
      <c r="JK2707" s="108"/>
      <c r="JL2707" s="108"/>
      <c r="JM2707" s="108"/>
      <c r="JN2707" s="108"/>
      <c r="JO2707" s="108"/>
      <c r="JP2707" s="108"/>
      <c r="JQ2707" s="108"/>
      <c r="JR2707" s="108"/>
    </row>
    <row r="2708" spans="267:278" x14ac:dyDescent="0.2">
      <c r="JG2708" s="108"/>
      <c r="JH2708" s="108"/>
      <c r="JI2708" s="108"/>
      <c r="JJ2708" s="108"/>
      <c r="JK2708" s="108"/>
      <c r="JL2708" s="108"/>
      <c r="JM2708" s="108"/>
      <c r="JN2708" s="108"/>
      <c r="JO2708" s="108"/>
      <c r="JP2708" s="108"/>
      <c r="JQ2708" s="108"/>
      <c r="JR2708" s="108"/>
    </row>
    <row r="2709" spans="267:278" x14ac:dyDescent="0.2">
      <c r="JG2709" s="108"/>
      <c r="JH2709" s="108"/>
      <c r="JI2709" s="108"/>
      <c r="JJ2709" s="108"/>
      <c r="JK2709" s="108"/>
      <c r="JL2709" s="108"/>
      <c r="JM2709" s="108"/>
      <c r="JN2709" s="108"/>
      <c r="JO2709" s="108"/>
      <c r="JP2709" s="108"/>
      <c r="JQ2709" s="108"/>
      <c r="JR2709" s="108"/>
    </row>
    <row r="2710" spans="267:278" x14ac:dyDescent="0.2">
      <c r="JG2710" s="108"/>
      <c r="JH2710" s="108"/>
      <c r="JI2710" s="108"/>
      <c r="JJ2710" s="108"/>
      <c r="JK2710" s="108"/>
      <c r="JL2710" s="108"/>
      <c r="JM2710" s="108"/>
      <c r="JN2710" s="108"/>
      <c r="JO2710" s="108"/>
      <c r="JP2710" s="108"/>
      <c r="JQ2710" s="108"/>
      <c r="JR2710" s="108"/>
    </row>
    <row r="2711" spans="267:278" x14ac:dyDescent="0.2">
      <c r="JG2711" s="108"/>
      <c r="JH2711" s="108"/>
      <c r="JI2711" s="108"/>
      <c r="JJ2711" s="108"/>
      <c r="JK2711" s="108"/>
      <c r="JL2711" s="108"/>
      <c r="JM2711" s="108"/>
      <c r="JN2711" s="108"/>
      <c r="JO2711" s="108"/>
      <c r="JP2711" s="108"/>
      <c r="JQ2711" s="108"/>
      <c r="JR2711" s="108"/>
    </row>
    <row r="2712" spans="267:278" x14ac:dyDescent="0.2">
      <c r="JG2712" s="108"/>
      <c r="JH2712" s="108"/>
      <c r="JI2712" s="108"/>
      <c r="JJ2712" s="108"/>
      <c r="JK2712" s="108"/>
      <c r="JL2712" s="108"/>
      <c r="JM2712" s="108"/>
      <c r="JN2712" s="108"/>
      <c r="JO2712" s="108"/>
      <c r="JP2712" s="108"/>
      <c r="JQ2712" s="108"/>
      <c r="JR2712" s="108"/>
    </row>
    <row r="2713" spans="267:278" x14ac:dyDescent="0.2">
      <c r="JG2713" s="108"/>
      <c r="JH2713" s="108"/>
      <c r="JI2713" s="108"/>
      <c r="JJ2713" s="108"/>
      <c r="JK2713" s="108"/>
      <c r="JL2713" s="108"/>
      <c r="JM2713" s="108"/>
      <c r="JN2713" s="108"/>
      <c r="JO2713" s="108"/>
      <c r="JP2713" s="108"/>
      <c r="JQ2713" s="108"/>
      <c r="JR2713" s="108"/>
    </row>
    <row r="2714" spans="267:278" x14ac:dyDescent="0.2">
      <c r="JG2714" s="108"/>
      <c r="JH2714" s="108"/>
      <c r="JI2714" s="108"/>
      <c r="JJ2714" s="108"/>
      <c r="JK2714" s="108"/>
      <c r="JL2714" s="108"/>
      <c r="JM2714" s="108"/>
      <c r="JN2714" s="108"/>
      <c r="JO2714" s="108"/>
      <c r="JP2714" s="108"/>
      <c r="JQ2714" s="108"/>
      <c r="JR2714" s="108"/>
    </row>
    <row r="2715" spans="267:278" x14ac:dyDescent="0.2">
      <c r="JG2715" s="108"/>
      <c r="JH2715" s="108"/>
      <c r="JI2715" s="108"/>
      <c r="JJ2715" s="108"/>
      <c r="JK2715" s="108"/>
      <c r="JL2715" s="108"/>
      <c r="JM2715" s="108"/>
      <c r="JN2715" s="108"/>
      <c r="JO2715" s="108"/>
      <c r="JP2715" s="108"/>
      <c r="JQ2715" s="108"/>
      <c r="JR2715" s="108"/>
    </row>
    <row r="2716" spans="267:278" x14ac:dyDescent="0.2">
      <c r="JG2716" s="108"/>
      <c r="JH2716" s="108"/>
      <c r="JI2716" s="108"/>
      <c r="JJ2716" s="108"/>
      <c r="JK2716" s="108"/>
      <c r="JL2716" s="108"/>
      <c r="JM2716" s="108"/>
      <c r="JN2716" s="108"/>
      <c r="JO2716" s="108"/>
      <c r="JP2716" s="108"/>
      <c r="JQ2716" s="108"/>
      <c r="JR2716" s="108"/>
    </row>
    <row r="2717" spans="267:278" x14ac:dyDescent="0.2">
      <c r="JG2717" s="108"/>
      <c r="JH2717" s="108"/>
      <c r="JI2717" s="108"/>
      <c r="JJ2717" s="108"/>
      <c r="JK2717" s="108"/>
      <c r="JL2717" s="108"/>
      <c r="JM2717" s="108"/>
      <c r="JN2717" s="108"/>
      <c r="JO2717" s="108"/>
      <c r="JP2717" s="108"/>
      <c r="JQ2717" s="108"/>
      <c r="JR2717" s="108"/>
    </row>
    <row r="2718" spans="267:278" x14ac:dyDescent="0.2">
      <c r="JG2718" s="108"/>
      <c r="JH2718" s="108"/>
      <c r="JI2718" s="108"/>
      <c r="JJ2718" s="108"/>
      <c r="JK2718" s="108"/>
      <c r="JL2718" s="108"/>
      <c r="JM2718" s="108"/>
      <c r="JN2718" s="108"/>
      <c r="JO2718" s="108"/>
      <c r="JP2718" s="108"/>
      <c r="JQ2718" s="108"/>
      <c r="JR2718" s="108"/>
    </row>
    <row r="2719" spans="267:278" x14ac:dyDescent="0.2">
      <c r="JG2719" s="108"/>
      <c r="JH2719" s="108"/>
      <c r="JI2719" s="108"/>
      <c r="JJ2719" s="108"/>
      <c r="JK2719" s="108"/>
      <c r="JL2719" s="108"/>
      <c r="JM2719" s="108"/>
      <c r="JN2719" s="108"/>
      <c r="JO2719" s="108"/>
      <c r="JP2719" s="108"/>
      <c r="JQ2719" s="108"/>
      <c r="JR2719" s="108"/>
    </row>
    <row r="2720" spans="267:278" x14ac:dyDescent="0.2">
      <c r="JG2720" s="108"/>
      <c r="JH2720" s="108"/>
      <c r="JI2720" s="108"/>
      <c r="JJ2720" s="108"/>
      <c r="JK2720" s="108"/>
      <c r="JL2720" s="108"/>
      <c r="JM2720" s="108"/>
      <c r="JN2720" s="108"/>
      <c r="JO2720" s="108"/>
      <c r="JP2720" s="108"/>
      <c r="JQ2720" s="108"/>
      <c r="JR2720" s="108"/>
    </row>
    <row r="2721" spans="267:278" x14ac:dyDescent="0.2">
      <c r="JG2721" s="108"/>
      <c r="JH2721" s="108"/>
      <c r="JI2721" s="108"/>
      <c r="JJ2721" s="108"/>
      <c r="JK2721" s="108"/>
      <c r="JL2721" s="108"/>
      <c r="JM2721" s="108"/>
      <c r="JN2721" s="108"/>
      <c r="JO2721" s="108"/>
      <c r="JP2721" s="108"/>
      <c r="JQ2721" s="108"/>
      <c r="JR2721" s="108"/>
    </row>
    <row r="2722" spans="267:278" x14ac:dyDescent="0.2">
      <c r="JG2722" s="108"/>
      <c r="JH2722" s="108"/>
      <c r="JI2722" s="108"/>
      <c r="JJ2722" s="108"/>
      <c r="JK2722" s="108"/>
      <c r="JL2722" s="108"/>
      <c r="JM2722" s="108"/>
      <c r="JN2722" s="108"/>
      <c r="JO2722" s="108"/>
      <c r="JP2722" s="108"/>
      <c r="JQ2722" s="108"/>
      <c r="JR2722" s="108"/>
    </row>
    <row r="2723" spans="267:278" x14ac:dyDescent="0.2">
      <c r="JG2723" s="108"/>
      <c r="JH2723" s="108"/>
      <c r="JI2723" s="108"/>
      <c r="JJ2723" s="108"/>
      <c r="JK2723" s="108"/>
      <c r="JL2723" s="108"/>
      <c r="JM2723" s="108"/>
      <c r="JN2723" s="108"/>
      <c r="JO2723" s="108"/>
      <c r="JP2723" s="108"/>
      <c r="JQ2723" s="108"/>
      <c r="JR2723" s="108"/>
    </row>
    <row r="2724" spans="267:278" x14ac:dyDescent="0.2">
      <c r="JG2724" s="108"/>
      <c r="JH2724" s="108"/>
      <c r="JI2724" s="108"/>
      <c r="JJ2724" s="108"/>
      <c r="JK2724" s="108"/>
      <c r="JL2724" s="108"/>
      <c r="JM2724" s="108"/>
      <c r="JN2724" s="108"/>
      <c r="JO2724" s="108"/>
      <c r="JP2724" s="108"/>
      <c r="JQ2724" s="108"/>
      <c r="JR2724" s="108"/>
    </row>
    <row r="2725" spans="267:278" x14ac:dyDescent="0.2">
      <c r="JG2725" s="108"/>
      <c r="JH2725" s="108"/>
      <c r="JI2725" s="108"/>
      <c r="JJ2725" s="108"/>
      <c r="JK2725" s="108"/>
      <c r="JL2725" s="108"/>
      <c r="JM2725" s="108"/>
      <c r="JN2725" s="108"/>
      <c r="JO2725" s="108"/>
      <c r="JP2725" s="108"/>
      <c r="JQ2725" s="108"/>
      <c r="JR2725" s="108"/>
    </row>
    <row r="2726" spans="267:278" x14ac:dyDescent="0.2">
      <c r="JG2726" s="108"/>
      <c r="JH2726" s="108"/>
      <c r="JI2726" s="108"/>
      <c r="JJ2726" s="108"/>
      <c r="JK2726" s="108"/>
      <c r="JL2726" s="108"/>
      <c r="JM2726" s="108"/>
      <c r="JN2726" s="108"/>
      <c r="JO2726" s="108"/>
      <c r="JP2726" s="108"/>
      <c r="JQ2726" s="108"/>
      <c r="JR2726" s="108"/>
    </row>
    <row r="2727" spans="267:278" x14ac:dyDescent="0.2">
      <c r="JG2727" s="108"/>
      <c r="JH2727" s="108"/>
      <c r="JI2727" s="108"/>
      <c r="JJ2727" s="108"/>
      <c r="JK2727" s="108"/>
      <c r="JL2727" s="108"/>
      <c r="JM2727" s="108"/>
      <c r="JN2727" s="108"/>
      <c r="JO2727" s="108"/>
      <c r="JP2727" s="108"/>
      <c r="JQ2727" s="108"/>
      <c r="JR2727" s="108"/>
    </row>
    <row r="2728" spans="267:278" x14ac:dyDescent="0.2">
      <c r="JG2728" s="108"/>
      <c r="JH2728" s="108"/>
      <c r="JI2728" s="108"/>
      <c r="JJ2728" s="108"/>
      <c r="JK2728" s="108"/>
      <c r="JL2728" s="108"/>
      <c r="JM2728" s="108"/>
      <c r="JN2728" s="108"/>
      <c r="JO2728" s="108"/>
      <c r="JP2728" s="108"/>
      <c r="JQ2728" s="108"/>
      <c r="JR2728" s="108"/>
    </row>
    <row r="2729" spans="267:278" x14ac:dyDescent="0.2">
      <c r="JG2729" s="108"/>
      <c r="JH2729" s="108"/>
      <c r="JI2729" s="108"/>
      <c r="JJ2729" s="108"/>
      <c r="JK2729" s="108"/>
      <c r="JL2729" s="108"/>
      <c r="JM2729" s="108"/>
      <c r="JN2729" s="108"/>
      <c r="JO2729" s="108"/>
      <c r="JP2729" s="108"/>
      <c r="JQ2729" s="108"/>
      <c r="JR2729" s="108"/>
    </row>
    <row r="2730" spans="267:278" x14ac:dyDescent="0.2">
      <c r="JG2730" s="108"/>
      <c r="JH2730" s="108"/>
      <c r="JI2730" s="108"/>
      <c r="JJ2730" s="108"/>
      <c r="JK2730" s="108"/>
      <c r="JL2730" s="108"/>
      <c r="JM2730" s="108"/>
      <c r="JN2730" s="108"/>
      <c r="JO2730" s="108"/>
      <c r="JP2730" s="108"/>
      <c r="JQ2730" s="108"/>
      <c r="JR2730" s="108"/>
    </row>
    <row r="2731" spans="267:278" x14ac:dyDescent="0.2">
      <c r="JG2731" s="108"/>
      <c r="JH2731" s="108"/>
      <c r="JI2731" s="108"/>
      <c r="JJ2731" s="108"/>
      <c r="JK2731" s="108"/>
      <c r="JL2731" s="108"/>
      <c r="JM2731" s="108"/>
      <c r="JN2731" s="108"/>
      <c r="JO2731" s="108"/>
      <c r="JP2731" s="108"/>
      <c r="JQ2731" s="108"/>
      <c r="JR2731" s="108"/>
    </row>
    <row r="2732" spans="267:278" x14ac:dyDescent="0.2">
      <c r="JG2732" s="108"/>
      <c r="JH2732" s="108"/>
      <c r="JI2732" s="108"/>
      <c r="JJ2732" s="108"/>
      <c r="JK2732" s="108"/>
      <c r="JL2732" s="108"/>
      <c r="JM2732" s="108"/>
      <c r="JN2732" s="108"/>
      <c r="JO2732" s="108"/>
      <c r="JP2732" s="108"/>
      <c r="JQ2732" s="108"/>
      <c r="JR2732" s="108"/>
    </row>
    <row r="2733" spans="267:278" x14ac:dyDescent="0.2">
      <c r="JG2733" s="108"/>
      <c r="JH2733" s="108"/>
      <c r="JI2733" s="108"/>
      <c r="JJ2733" s="108"/>
      <c r="JK2733" s="108"/>
      <c r="JL2733" s="108"/>
      <c r="JM2733" s="108"/>
      <c r="JN2733" s="108"/>
      <c r="JO2733" s="108"/>
      <c r="JP2733" s="108"/>
      <c r="JQ2733" s="108"/>
      <c r="JR2733" s="108"/>
    </row>
    <row r="2734" spans="267:278" x14ac:dyDescent="0.2">
      <c r="JG2734" s="108"/>
      <c r="JH2734" s="108"/>
      <c r="JI2734" s="108"/>
      <c r="JJ2734" s="108"/>
      <c r="JK2734" s="108"/>
      <c r="JL2734" s="108"/>
      <c r="JM2734" s="108"/>
      <c r="JN2734" s="108"/>
      <c r="JO2734" s="108"/>
      <c r="JP2734" s="108"/>
      <c r="JQ2734" s="108"/>
      <c r="JR2734" s="108"/>
    </row>
    <row r="2735" spans="267:278" x14ac:dyDescent="0.2">
      <c r="JG2735" s="108"/>
      <c r="JH2735" s="108"/>
      <c r="JI2735" s="108"/>
      <c r="JJ2735" s="108"/>
      <c r="JK2735" s="108"/>
      <c r="JL2735" s="108"/>
      <c r="JM2735" s="108"/>
      <c r="JN2735" s="108"/>
      <c r="JO2735" s="108"/>
      <c r="JP2735" s="108"/>
      <c r="JQ2735" s="108"/>
      <c r="JR2735" s="108"/>
    </row>
    <row r="2736" spans="267:278" x14ac:dyDescent="0.2">
      <c r="JG2736" s="108"/>
      <c r="JH2736" s="108"/>
      <c r="JI2736" s="108"/>
      <c r="JJ2736" s="108"/>
      <c r="JK2736" s="108"/>
      <c r="JL2736" s="108"/>
      <c r="JM2736" s="108"/>
      <c r="JN2736" s="108"/>
      <c r="JO2736" s="108"/>
      <c r="JP2736" s="108"/>
      <c r="JQ2736" s="108"/>
      <c r="JR2736" s="108"/>
    </row>
    <row r="2737" spans="267:278" x14ac:dyDescent="0.2">
      <c r="JG2737" s="108"/>
      <c r="JH2737" s="108"/>
      <c r="JI2737" s="108"/>
      <c r="JJ2737" s="108"/>
      <c r="JK2737" s="108"/>
      <c r="JL2737" s="108"/>
      <c r="JM2737" s="108"/>
      <c r="JN2737" s="108"/>
      <c r="JO2737" s="108"/>
      <c r="JP2737" s="108"/>
      <c r="JQ2737" s="108"/>
      <c r="JR2737" s="108"/>
    </row>
    <row r="2738" spans="267:278" x14ac:dyDescent="0.2">
      <c r="JG2738" s="108"/>
      <c r="JH2738" s="108"/>
      <c r="JI2738" s="108"/>
      <c r="JJ2738" s="108"/>
      <c r="JK2738" s="108"/>
      <c r="JL2738" s="108"/>
      <c r="JM2738" s="108"/>
      <c r="JN2738" s="108"/>
      <c r="JO2738" s="108"/>
      <c r="JP2738" s="108"/>
      <c r="JQ2738" s="108"/>
      <c r="JR2738" s="108"/>
    </row>
    <row r="2739" spans="267:278" x14ac:dyDescent="0.2">
      <c r="JG2739" s="108"/>
      <c r="JH2739" s="108"/>
      <c r="JI2739" s="108"/>
      <c r="JJ2739" s="108"/>
      <c r="JK2739" s="108"/>
      <c r="JL2739" s="108"/>
      <c r="JM2739" s="108"/>
      <c r="JN2739" s="108"/>
      <c r="JO2739" s="108"/>
      <c r="JP2739" s="108"/>
      <c r="JQ2739" s="108"/>
      <c r="JR2739" s="108"/>
    </row>
    <row r="2740" spans="267:278" x14ac:dyDescent="0.2">
      <c r="JG2740" s="108"/>
      <c r="JH2740" s="108"/>
      <c r="JI2740" s="108"/>
      <c r="JJ2740" s="108"/>
      <c r="JK2740" s="108"/>
      <c r="JL2740" s="108"/>
      <c r="JM2740" s="108"/>
      <c r="JN2740" s="108"/>
      <c r="JO2740" s="108"/>
      <c r="JP2740" s="108"/>
      <c r="JQ2740" s="108"/>
      <c r="JR2740" s="108"/>
    </row>
    <row r="2741" spans="267:278" x14ac:dyDescent="0.2">
      <c r="JG2741" s="108"/>
      <c r="JH2741" s="108"/>
      <c r="JI2741" s="108"/>
      <c r="JJ2741" s="108"/>
      <c r="JK2741" s="108"/>
      <c r="JL2741" s="108"/>
      <c r="JM2741" s="108"/>
      <c r="JN2741" s="108"/>
      <c r="JO2741" s="108"/>
      <c r="JP2741" s="108"/>
      <c r="JQ2741" s="108"/>
      <c r="JR2741" s="108"/>
    </row>
    <row r="2742" spans="267:278" x14ac:dyDescent="0.2">
      <c r="JG2742" s="108"/>
      <c r="JH2742" s="108"/>
      <c r="JI2742" s="108"/>
      <c r="JJ2742" s="108"/>
      <c r="JK2742" s="108"/>
      <c r="JL2742" s="108"/>
      <c r="JM2742" s="108"/>
      <c r="JN2742" s="108"/>
      <c r="JO2742" s="108"/>
      <c r="JP2742" s="108"/>
      <c r="JQ2742" s="108"/>
      <c r="JR2742" s="108"/>
    </row>
    <row r="2743" spans="267:278" x14ac:dyDescent="0.2">
      <c r="JG2743" s="108"/>
      <c r="JH2743" s="108"/>
      <c r="JI2743" s="108"/>
      <c r="JJ2743" s="108"/>
      <c r="JK2743" s="108"/>
      <c r="JL2743" s="108"/>
      <c r="JM2743" s="108"/>
      <c r="JN2743" s="108"/>
      <c r="JO2743" s="108"/>
      <c r="JP2743" s="108"/>
      <c r="JQ2743" s="108"/>
      <c r="JR2743" s="108"/>
    </row>
    <row r="2744" spans="267:278" x14ac:dyDescent="0.2">
      <c r="JG2744" s="108"/>
      <c r="JH2744" s="108"/>
      <c r="JI2744" s="108"/>
      <c r="JJ2744" s="108"/>
      <c r="JK2744" s="108"/>
      <c r="JL2744" s="108"/>
      <c r="JM2744" s="108"/>
      <c r="JN2744" s="108"/>
      <c r="JO2744" s="108"/>
      <c r="JP2744" s="108"/>
      <c r="JQ2744" s="108"/>
      <c r="JR2744" s="108"/>
    </row>
    <row r="2745" spans="267:278" x14ac:dyDescent="0.2">
      <c r="JG2745" s="108"/>
      <c r="JH2745" s="108"/>
      <c r="JI2745" s="108"/>
      <c r="JJ2745" s="108"/>
      <c r="JK2745" s="108"/>
      <c r="JL2745" s="108"/>
      <c r="JM2745" s="108"/>
      <c r="JN2745" s="108"/>
      <c r="JO2745" s="108"/>
      <c r="JP2745" s="108"/>
      <c r="JQ2745" s="108"/>
      <c r="JR2745" s="108"/>
    </row>
    <row r="2746" spans="267:278" x14ac:dyDescent="0.2">
      <c r="JG2746" s="108"/>
      <c r="JH2746" s="108"/>
      <c r="JI2746" s="108"/>
      <c r="JJ2746" s="108"/>
      <c r="JK2746" s="108"/>
      <c r="JL2746" s="108"/>
      <c r="JM2746" s="108"/>
      <c r="JN2746" s="108"/>
      <c r="JO2746" s="108"/>
      <c r="JP2746" s="108"/>
      <c r="JQ2746" s="108"/>
      <c r="JR2746" s="108"/>
    </row>
    <row r="2747" spans="267:278" x14ac:dyDescent="0.2">
      <c r="JG2747" s="108"/>
      <c r="JH2747" s="108"/>
      <c r="JI2747" s="108"/>
      <c r="JJ2747" s="108"/>
      <c r="JK2747" s="108"/>
      <c r="JL2747" s="108"/>
      <c r="JM2747" s="108"/>
      <c r="JN2747" s="108"/>
      <c r="JO2747" s="108"/>
      <c r="JP2747" s="108"/>
      <c r="JQ2747" s="108"/>
      <c r="JR2747" s="108"/>
    </row>
    <row r="2748" spans="267:278" x14ac:dyDescent="0.2">
      <c r="JG2748" s="108"/>
      <c r="JH2748" s="108"/>
      <c r="JI2748" s="108"/>
      <c r="JJ2748" s="108"/>
      <c r="JK2748" s="108"/>
      <c r="JL2748" s="108"/>
      <c r="JM2748" s="108"/>
      <c r="JN2748" s="108"/>
      <c r="JO2748" s="108"/>
      <c r="JP2748" s="108"/>
      <c r="JQ2748" s="108"/>
      <c r="JR2748" s="108"/>
    </row>
    <row r="2749" spans="267:278" x14ac:dyDescent="0.2">
      <c r="JG2749" s="108"/>
      <c r="JH2749" s="108"/>
      <c r="JI2749" s="108"/>
      <c r="JJ2749" s="108"/>
      <c r="JK2749" s="108"/>
      <c r="JL2749" s="108"/>
      <c r="JM2749" s="108"/>
      <c r="JN2749" s="108"/>
      <c r="JO2749" s="108"/>
      <c r="JP2749" s="108"/>
      <c r="JQ2749" s="108"/>
      <c r="JR2749" s="108"/>
    </row>
    <row r="2750" spans="267:278" x14ac:dyDescent="0.2">
      <c r="JG2750" s="108"/>
      <c r="JH2750" s="108"/>
      <c r="JI2750" s="108"/>
      <c r="JJ2750" s="108"/>
      <c r="JK2750" s="108"/>
      <c r="JL2750" s="108"/>
      <c r="JM2750" s="108"/>
      <c r="JN2750" s="108"/>
      <c r="JO2750" s="108"/>
      <c r="JP2750" s="108"/>
      <c r="JQ2750" s="108"/>
      <c r="JR2750" s="108"/>
    </row>
    <row r="2751" spans="267:278" x14ac:dyDescent="0.2">
      <c r="JG2751" s="108"/>
      <c r="JH2751" s="108"/>
      <c r="JI2751" s="108"/>
      <c r="JJ2751" s="108"/>
      <c r="JK2751" s="108"/>
      <c r="JL2751" s="108"/>
      <c r="JM2751" s="108"/>
      <c r="JN2751" s="108"/>
      <c r="JO2751" s="108"/>
      <c r="JP2751" s="108"/>
      <c r="JQ2751" s="108"/>
      <c r="JR2751" s="108"/>
    </row>
    <row r="2752" spans="267:278" x14ac:dyDescent="0.2">
      <c r="JG2752" s="108"/>
      <c r="JH2752" s="108"/>
      <c r="JI2752" s="108"/>
      <c r="JJ2752" s="108"/>
      <c r="JK2752" s="108"/>
      <c r="JL2752" s="108"/>
      <c r="JM2752" s="108"/>
      <c r="JN2752" s="108"/>
      <c r="JO2752" s="108"/>
      <c r="JP2752" s="108"/>
      <c r="JQ2752" s="108"/>
      <c r="JR2752" s="108"/>
    </row>
    <row r="2753" spans="267:278" x14ac:dyDescent="0.2">
      <c r="JG2753" s="108"/>
      <c r="JH2753" s="108"/>
      <c r="JI2753" s="108"/>
      <c r="JJ2753" s="108"/>
      <c r="JK2753" s="108"/>
      <c r="JL2753" s="108"/>
      <c r="JM2753" s="108"/>
      <c r="JN2753" s="108"/>
      <c r="JO2753" s="108"/>
      <c r="JP2753" s="108"/>
      <c r="JQ2753" s="108"/>
      <c r="JR2753" s="108"/>
    </row>
    <row r="2754" spans="267:278" x14ac:dyDescent="0.2">
      <c r="JG2754" s="108"/>
      <c r="JH2754" s="108"/>
      <c r="JI2754" s="108"/>
      <c r="JJ2754" s="108"/>
      <c r="JK2754" s="108"/>
      <c r="JL2754" s="108"/>
      <c r="JM2754" s="108"/>
      <c r="JN2754" s="108"/>
      <c r="JO2754" s="108"/>
      <c r="JP2754" s="108"/>
      <c r="JQ2754" s="108"/>
      <c r="JR2754" s="108"/>
    </row>
    <row r="2755" spans="267:278" x14ac:dyDescent="0.2">
      <c r="JG2755" s="108"/>
      <c r="JH2755" s="108"/>
      <c r="JI2755" s="108"/>
      <c r="JJ2755" s="108"/>
      <c r="JK2755" s="108"/>
      <c r="JL2755" s="108"/>
      <c r="JM2755" s="108"/>
      <c r="JN2755" s="108"/>
      <c r="JO2755" s="108"/>
      <c r="JP2755" s="108"/>
      <c r="JQ2755" s="108"/>
      <c r="JR2755" s="108"/>
    </row>
    <row r="2756" spans="267:278" x14ac:dyDescent="0.2">
      <c r="JG2756" s="108"/>
      <c r="JH2756" s="108"/>
      <c r="JI2756" s="108"/>
      <c r="JJ2756" s="108"/>
      <c r="JK2756" s="108"/>
      <c r="JL2756" s="108"/>
      <c r="JM2756" s="108"/>
      <c r="JN2756" s="108"/>
      <c r="JO2756" s="108"/>
      <c r="JP2756" s="108"/>
      <c r="JQ2756" s="108"/>
      <c r="JR2756" s="108"/>
    </row>
    <row r="2757" spans="267:278" x14ac:dyDescent="0.2">
      <c r="JG2757" s="108"/>
      <c r="JH2757" s="108"/>
      <c r="JI2757" s="108"/>
      <c r="JJ2757" s="108"/>
      <c r="JK2757" s="108"/>
      <c r="JL2757" s="108"/>
      <c r="JM2757" s="108"/>
      <c r="JN2757" s="108"/>
      <c r="JO2757" s="108"/>
      <c r="JP2757" s="108"/>
      <c r="JQ2757" s="108"/>
      <c r="JR2757" s="108"/>
    </row>
    <row r="2758" spans="267:278" x14ac:dyDescent="0.2">
      <c r="JG2758" s="108"/>
      <c r="JH2758" s="108"/>
      <c r="JI2758" s="108"/>
      <c r="JJ2758" s="108"/>
      <c r="JK2758" s="108"/>
      <c r="JL2758" s="108"/>
      <c r="JM2758" s="108"/>
      <c r="JN2758" s="108"/>
      <c r="JO2758" s="108"/>
      <c r="JP2758" s="108"/>
      <c r="JQ2758" s="108"/>
      <c r="JR2758" s="108"/>
    </row>
    <row r="2759" spans="267:278" x14ac:dyDescent="0.2">
      <c r="JG2759" s="108"/>
      <c r="JH2759" s="108"/>
      <c r="JI2759" s="108"/>
      <c r="JJ2759" s="108"/>
      <c r="JK2759" s="108"/>
      <c r="JL2759" s="108"/>
      <c r="JM2759" s="108"/>
      <c r="JN2759" s="108"/>
      <c r="JO2759" s="108"/>
      <c r="JP2759" s="108"/>
      <c r="JQ2759" s="108"/>
      <c r="JR2759" s="108"/>
    </row>
    <row r="2760" spans="267:278" x14ac:dyDescent="0.2">
      <c r="JG2760" s="108"/>
      <c r="JH2760" s="108"/>
      <c r="JI2760" s="108"/>
      <c r="JJ2760" s="108"/>
      <c r="JK2760" s="108"/>
      <c r="JL2760" s="108"/>
      <c r="JM2760" s="108"/>
      <c r="JN2760" s="108"/>
      <c r="JO2760" s="108"/>
      <c r="JP2760" s="108"/>
      <c r="JQ2760" s="108"/>
      <c r="JR2760" s="108"/>
    </row>
    <row r="2761" spans="267:278" x14ac:dyDescent="0.2">
      <c r="JG2761" s="108"/>
      <c r="JH2761" s="108"/>
      <c r="JI2761" s="108"/>
      <c r="JJ2761" s="108"/>
      <c r="JK2761" s="108"/>
      <c r="JL2761" s="108"/>
      <c r="JM2761" s="108"/>
      <c r="JN2761" s="108"/>
      <c r="JO2761" s="108"/>
      <c r="JP2761" s="108"/>
      <c r="JQ2761" s="108"/>
      <c r="JR2761" s="108"/>
    </row>
    <row r="2762" spans="267:278" x14ac:dyDescent="0.2">
      <c r="JG2762" s="108"/>
      <c r="JH2762" s="108"/>
      <c r="JI2762" s="108"/>
      <c r="JJ2762" s="108"/>
      <c r="JK2762" s="108"/>
      <c r="JL2762" s="108"/>
      <c r="JM2762" s="108"/>
      <c r="JN2762" s="108"/>
      <c r="JO2762" s="108"/>
      <c r="JP2762" s="108"/>
      <c r="JQ2762" s="108"/>
      <c r="JR2762" s="108"/>
    </row>
    <row r="2763" spans="267:278" x14ac:dyDescent="0.2">
      <c r="JG2763" s="108"/>
      <c r="JH2763" s="108"/>
      <c r="JI2763" s="108"/>
      <c r="JJ2763" s="108"/>
      <c r="JK2763" s="108"/>
      <c r="JL2763" s="108"/>
      <c r="JM2763" s="108"/>
      <c r="JN2763" s="108"/>
      <c r="JO2763" s="108"/>
      <c r="JP2763" s="108"/>
      <c r="JQ2763" s="108"/>
      <c r="JR2763" s="108"/>
    </row>
    <row r="2764" spans="267:278" x14ac:dyDescent="0.2">
      <c r="JG2764" s="108"/>
      <c r="JH2764" s="108"/>
      <c r="JI2764" s="108"/>
      <c r="JJ2764" s="108"/>
      <c r="JK2764" s="108"/>
      <c r="JL2764" s="108"/>
      <c r="JM2764" s="108"/>
      <c r="JN2764" s="108"/>
      <c r="JO2764" s="108"/>
      <c r="JP2764" s="108"/>
      <c r="JQ2764" s="108"/>
      <c r="JR2764" s="108"/>
    </row>
    <row r="2765" spans="267:278" x14ac:dyDescent="0.2">
      <c r="JG2765" s="108"/>
      <c r="JH2765" s="108"/>
      <c r="JI2765" s="108"/>
      <c r="JJ2765" s="108"/>
      <c r="JK2765" s="108"/>
      <c r="JL2765" s="108"/>
      <c r="JM2765" s="108"/>
      <c r="JN2765" s="108"/>
      <c r="JO2765" s="108"/>
      <c r="JP2765" s="108"/>
      <c r="JQ2765" s="108"/>
      <c r="JR2765" s="108"/>
    </row>
    <row r="2766" spans="267:278" x14ac:dyDescent="0.2">
      <c r="JG2766" s="108"/>
      <c r="JH2766" s="108"/>
      <c r="JI2766" s="108"/>
      <c r="JJ2766" s="108"/>
      <c r="JK2766" s="108"/>
      <c r="JL2766" s="108"/>
      <c r="JM2766" s="108"/>
      <c r="JN2766" s="108"/>
      <c r="JO2766" s="108"/>
      <c r="JP2766" s="108"/>
      <c r="JQ2766" s="108"/>
      <c r="JR2766" s="108"/>
    </row>
    <row r="2767" spans="267:278" x14ac:dyDescent="0.2">
      <c r="JG2767" s="108"/>
      <c r="JH2767" s="108"/>
      <c r="JI2767" s="108"/>
      <c r="JJ2767" s="108"/>
      <c r="JK2767" s="108"/>
      <c r="JL2767" s="108"/>
      <c r="JM2767" s="108"/>
      <c r="JN2767" s="108"/>
      <c r="JO2767" s="108"/>
      <c r="JP2767" s="108"/>
      <c r="JQ2767" s="108"/>
      <c r="JR2767" s="108"/>
    </row>
    <row r="2768" spans="267:278" x14ac:dyDescent="0.2">
      <c r="JG2768" s="108"/>
      <c r="JH2768" s="108"/>
      <c r="JI2768" s="108"/>
      <c r="JJ2768" s="108"/>
      <c r="JK2768" s="108"/>
      <c r="JL2768" s="108"/>
      <c r="JM2768" s="108"/>
      <c r="JN2768" s="108"/>
      <c r="JO2768" s="108"/>
      <c r="JP2768" s="108"/>
      <c r="JQ2768" s="108"/>
      <c r="JR2768" s="108"/>
    </row>
    <row r="2769" spans="267:278" x14ac:dyDescent="0.2">
      <c r="JG2769" s="108"/>
      <c r="JH2769" s="108"/>
      <c r="JI2769" s="108"/>
      <c r="JJ2769" s="108"/>
      <c r="JK2769" s="108"/>
      <c r="JL2769" s="108"/>
      <c r="JM2769" s="108"/>
      <c r="JN2769" s="108"/>
      <c r="JO2769" s="108"/>
      <c r="JP2769" s="108"/>
      <c r="JQ2769" s="108"/>
      <c r="JR2769" s="108"/>
    </row>
    <row r="2770" spans="267:278" x14ac:dyDescent="0.2">
      <c r="JG2770" s="108"/>
      <c r="JH2770" s="108"/>
      <c r="JI2770" s="108"/>
      <c r="JJ2770" s="108"/>
      <c r="JK2770" s="108"/>
      <c r="JL2770" s="108"/>
      <c r="JM2770" s="108"/>
      <c r="JN2770" s="108"/>
      <c r="JO2770" s="108"/>
      <c r="JP2770" s="108"/>
      <c r="JQ2770" s="108"/>
      <c r="JR2770" s="108"/>
    </row>
    <row r="2771" spans="267:278" x14ac:dyDescent="0.2">
      <c r="JG2771" s="108"/>
      <c r="JH2771" s="108"/>
      <c r="JI2771" s="108"/>
      <c r="JJ2771" s="108"/>
      <c r="JK2771" s="108"/>
      <c r="JL2771" s="108"/>
      <c r="JM2771" s="108"/>
      <c r="JN2771" s="108"/>
      <c r="JO2771" s="108"/>
      <c r="JP2771" s="108"/>
      <c r="JQ2771" s="108"/>
      <c r="JR2771" s="108"/>
    </row>
    <row r="2772" spans="267:278" x14ac:dyDescent="0.2">
      <c r="JG2772" s="108"/>
      <c r="JH2772" s="108"/>
      <c r="JI2772" s="108"/>
      <c r="JJ2772" s="108"/>
      <c r="JK2772" s="108"/>
      <c r="JL2772" s="108"/>
      <c r="JM2772" s="108"/>
      <c r="JN2772" s="108"/>
      <c r="JO2772" s="108"/>
      <c r="JP2772" s="108"/>
      <c r="JQ2772" s="108"/>
      <c r="JR2772" s="108"/>
    </row>
    <row r="2773" spans="267:278" x14ac:dyDescent="0.2">
      <c r="JG2773" s="108"/>
      <c r="JH2773" s="108"/>
      <c r="JI2773" s="108"/>
      <c r="JJ2773" s="108"/>
      <c r="JK2773" s="108"/>
      <c r="JL2773" s="108"/>
      <c r="JM2773" s="108"/>
      <c r="JN2773" s="108"/>
      <c r="JO2773" s="108"/>
      <c r="JP2773" s="108"/>
      <c r="JQ2773" s="108"/>
      <c r="JR2773" s="108"/>
    </row>
    <row r="2774" spans="267:278" x14ac:dyDescent="0.2">
      <c r="JG2774" s="108"/>
      <c r="JH2774" s="108"/>
      <c r="JI2774" s="108"/>
      <c r="JJ2774" s="108"/>
      <c r="JK2774" s="108"/>
      <c r="JL2774" s="108"/>
      <c r="JM2774" s="108"/>
      <c r="JN2774" s="108"/>
      <c r="JO2774" s="108"/>
      <c r="JP2774" s="108"/>
      <c r="JQ2774" s="108"/>
      <c r="JR2774" s="108"/>
    </row>
    <row r="2775" spans="267:278" x14ac:dyDescent="0.2">
      <c r="JG2775" s="108"/>
      <c r="JH2775" s="108"/>
      <c r="JI2775" s="108"/>
      <c r="JJ2775" s="108"/>
      <c r="JK2775" s="108"/>
      <c r="JL2775" s="108"/>
      <c r="JM2775" s="108"/>
      <c r="JN2775" s="108"/>
      <c r="JO2775" s="108"/>
      <c r="JP2775" s="108"/>
      <c r="JQ2775" s="108"/>
      <c r="JR2775" s="108"/>
    </row>
    <row r="2776" spans="267:278" x14ac:dyDescent="0.2">
      <c r="JG2776" s="108"/>
      <c r="JH2776" s="108"/>
      <c r="JI2776" s="108"/>
      <c r="JJ2776" s="108"/>
      <c r="JK2776" s="108"/>
      <c r="JL2776" s="108"/>
      <c r="JM2776" s="108"/>
      <c r="JN2776" s="108"/>
      <c r="JO2776" s="108"/>
      <c r="JP2776" s="108"/>
      <c r="JQ2776" s="108"/>
      <c r="JR2776" s="108"/>
    </row>
    <row r="2777" spans="267:278" x14ac:dyDescent="0.2">
      <c r="JG2777" s="108"/>
      <c r="JH2777" s="108"/>
      <c r="JI2777" s="108"/>
      <c r="JJ2777" s="108"/>
      <c r="JK2777" s="108"/>
      <c r="JL2777" s="108"/>
      <c r="JM2777" s="108"/>
      <c r="JN2777" s="108"/>
      <c r="JO2777" s="108"/>
      <c r="JP2777" s="108"/>
      <c r="JQ2777" s="108"/>
      <c r="JR2777" s="108"/>
    </row>
    <row r="2778" spans="267:278" x14ac:dyDescent="0.2">
      <c r="JG2778" s="108"/>
      <c r="JH2778" s="108"/>
      <c r="JI2778" s="108"/>
      <c r="JJ2778" s="108"/>
      <c r="JK2778" s="108"/>
      <c r="JL2778" s="108"/>
      <c r="JM2778" s="108"/>
      <c r="JN2778" s="108"/>
      <c r="JO2778" s="108"/>
      <c r="JP2778" s="108"/>
      <c r="JQ2778" s="108"/>
      <c r="JR2778" s="108"/>
    </row>
    <row r="2779" spans="267:278" x14ac:dyDescent="0.2">
      <c r="JG2779" s="108"/>
      <c r="JH2779" s="108"/>
      <c r="JI2779" s="108"/>
      <c r="JJ2779" s="108"/>
      <c r="JK2779" s="108"/>
      <c r="JL2779" s="108"/>
      <c r="JM2779" s="108"/>
      <c r="JN2779" s="108"/>
      <c r="JO2779" s="108"/>
      <c r="JP2779" s="108"/>
      <c r="JQ2779" s="108"/>
      <c r="JR2779" s="108"/>
    </row>
    <row r="2780" spans="267:278" x14ac:dyDescent="0.2">
      <c r="JG2780" s="108"/>
      <c r="JH2780" s="108"/>
      <c r="JI2780" s="108"/>
      <c r="JJ2780" s="108"/>
      <c r="JK2780" s="108"/>
      <c r="JL2780" s="108"/>
      <c r="JM2780" s="108"/>
      <c r="JN2780" s="108"/>
      <c r="JO2780" s="108"/>
      <c r="JP2780" s="108"/>
      <c r="JQ2780" s="108"/>
      <c r="JR2780" s="108"/>
    </row>
    <row r="2781" spans="267:278" x14ac:dyDescent="0.2">
      <c r="JG2781" s="108"/>
      <c r="JH2781" s="108"/>
      <c r="JI2781" s="108"/>
      <c r="JJ2781" s="108"/>
      <c r="JK2781" s="108"/>
      <c r="JL2781" s="108"/>
      <c r="JM2781" s="108"/>
      <c r="JN2781" s="108"/>
      <c r="JO2781" s="108"/>
      <c r="JP2781" s="108"/>
      <c r="JQ2781" s="108"/>
      <c r="JR2781" s="108"/>
    </row>
    <row r="2782" spans="267:278" x14ac:dyDescent="0.2">
      <c r="JG2782" s="108"/>
      <c r="JH2782" s="108"/>
      <c r="JI2782" s="108"/>
      <c r="JJ2782" s="108"/>
      <c r="JK2782" s="108"/>
      <c r="JL2782" s="108"/>
      <c r="JM2782" s="108"/>
      <c r="JN2782" s="108"/>
      <c r="JO2782" s="108"/>
      <c r="JP2782" s="108"/>
      <c r="JQ2782" s="108"/>
      <c r="JR2782" s="108"/>
    </row>
    <row r="2783" spans="267:278" x14ac:dyDescent="0.2">
      <c r="JG2783" s="108"/>
      <c r="JH2783" s="108"/>
      <c r="JI2783" s="108"/>
      <c r="JJ2783" s="108"/>
      <c r="JK2783" s="108"/>
      <c r="JL2783" s="108"/>
      <c r="JM2783" s="108"/>
      <c r="JN2783" s="108"/>
      <c r="JO2783" s="108"/>
      <c r="JP2783" s="108"/>
      <c r="JQ2783" s="108"/>
      <c r="JR2783" s="108"/>
    </row>
    <row r="2784" spans="267:278" x14ac:dyDescent="0.2">
      <c r="JG2784" s="108"/>
      <c r="JH2784" s="108"/>
      <c r="JI2784" s="108"/>
      <c r="JJ2784" s="108"/>
      <c r="JK2784" s="108"/>
      <c r="JL2784" s="108"/>
      <c r="JM2784" s="108"/>
      <c r="JN2784" s="108"/>
      <c r="JO2784" s="108"/>
      <c r="JP2784" s="108"/>
      <c r="JQ2784" s="108"/>
      <c r="JR2784" s="108"/>
    </row>
    <row r="2785" spans="267:278" x14ac:dyDescent="0.2">
      <c r="JG2785" s="108"/>
      <c r="JH2785" s="108"/>
      <c r="JI2785" s="108"/>
      <c r="JJ2785" s="108"/>
      <c r="JK2785" s="108"/>
      <c r="JL2785" s="108"/>
      <c r="JM2785" s="108"/>
      <c r="JN2785" s="108"/>
      <c r="JO2785" s="108"/>
      <c r="JP2785" s="108"/>
      <c r="JQ2785" s="108"/>
      <c r="JR2785" s="108"/>
    </row>
    <row r="2786" spans="267:278" x14ac:dyDescent="0.2">
      <c r="JG2786" s="108"/>
      <c r="JH2786" s="108"/>
      <c r="JI2786" s="108"/>
      <c r="JJ2786" s="108"/>
      <c r="JK2786" s="108"/>
      <c r="JL2786" s="108"/>
      <c r="JM2786" s="108"/>
      <c r="JN2786" s="108"/>
      <c r="JO2786" s="108"/>
      <c r="JP2786" s="108"/>
      <c r="JQ2786" s="108"/>
      <c r="JR2786" s="108"/>
    </row>
    <row r="2787" spans="267:278" x14ac:dyDescent="0.2">
      <c r="JG2787" s="108"/>
      <c r="JH2787" s="108"/>
      <c r="JI2787" s="108"/>
      <c r="JJ2787" s="108"/>
      <c r="JK2787" s="108"/>
      <c r="JL2787" s="108"/>
      <c r="JM2787" s="108"/>
      <c r="JN2787" s="108"/>
      <c r="JO2787" s="108"/>
      <c r="JP2787" s="108"/>
      <c r="JQ2787" s="108"/>
      <c r="JR2787" s="108"/>
    </row>
    <row r="2788" spans="267:278" x14ac:dyDescent="0.2">
      <c r="JG2788" s="108"/>
      <c r="JH2788" s="108"/>
      <c r="JI2788" s="108"/>
      <c r="JJ2788" s="108"/>
      <c r="JK2788" s="108"/>
      <c r="JL2788" s="108"/>
      <c r="JM2788" s="108"/>
      <c r="JN2788" s="108"/>
      <c r="JO2788" s="108"/>
      <c r="JP2788" s="108"/>
      <c r="JQ2788" s="108"/>
      <c r="JR2788" s="108"/>
    </row>
    <row r="2789" spans="267:278" x14ac:dyDescent="0.2">
      <c r="JG2789" s="108"/>
      <c r="JH2789" s="108"/>
      <c r="JI2789" s="108"/>
      <c r="JJ2789" s="108"/>
      <c r="JK2789" s="108"/>
      <c r="JL2789" s="108"/>
      <c r="JM2789" s="108"/>
      <c r="JN2789" s="108"/>
      <c r="JO2789" s="108"/>
      <c r="JP2789" s="108"/>
      <c r="JQ2789" s="108"/>
      <c r="JR2789" s="108"/>
    </row>
    <row r="2790" spans="267:278" x14ac:dyDescent="0.2">
      <c r="JG2790" s="108"/>
      <c r="JH2790" s="108"/>
      <c r="JI2790" s="108"/>
      <c r="JJ2790" s="108"/>
      <c r="JK2790" s="108"/>
      <c r="JL2790" s="108"/>
      <c r="JM2790" s="108"/>
      <c r="JN2790" s="108"/>
      <c r="JO2790" s="108"/>
      <c r="JP2790" s="108"/>
      <c r="JQ2790" s="108"/>
      <c r="JR2790" s="108"/>
    </row>
    <row r="2791" spans="267:278" x14ac:dyDescent="0.2">
      <c r="JG2791" s="108"/>
      <c r="JH2791" s="108"/>
      <c r="JI2791" s="108"/>
      <c r="JJ2791" s="108"/>
      <c r="JK2791" s="108"/>
      <c r="JL2791" s="108"/>
      <c r="JM2791" s="108"/>
      <c r="JN2791" s="108"/>
      <c r="JO2791" s="108"/>
      <c r="JP2791" s="108"/>
      <c r="JQ2791" s="108"/>
      <c r="JR2791" s="108"/>
    </row>
    <row r="2792" spans="267:278" x14ac:dyDescent="0.2">
      <c r="JG2792" s="108"/>
      <c r="JH2792" s="108"/>
      <c r="JI2792" s="108"/>
      <c r="JJ2792" s="108"/>
      <c r="JK2792" s="108"/>
      <c r="JL2792" s="108"/>
      <c r="JM2792" s="108"/>
      <c r="JN2792" s="108"/>
      <c r="JO2792" s="108"/>
      <c r="JP2792" s="108"/>
      <c r="JQ2792" s="108"/>
      <c r="JR2792" s="108"/>
    </row>
    <row r="2793" spans="267:278" x14ac:dyDescent="0.2">
      <c r="JG2793" s="108"/>
      <c r="JH2793" s="108"/>
      <c r="JI2793" s="108"/>
      <c r="JJ2793" s="108"/>
      <c r="JK2793" s="108"/>
      <c r="JL2793" s="108"/>
      <c r="JM2793" s="108"/>
      <c r="JN2793" s="108"/>
      <c r="JO2793" s="108"/>
      <c r="JP2793" s="108"/>
      <c r="JQ2793" s="108"/>
      <c r="JR2793" s="108"/>
    </row>
    <row r="2794" spans="267:278" x14ac:dyDescent="0.2">
      <c r="JG2794" s="108"/>
      <c r="JH2794" s="108"/>
      <c r="JI2794" s="108"/>
      <c r="JJ2794" s="108"/>
      <c r="JK2794" s="108"/>
      <c r="JL2794" s="108"/>
      <c r="JM2794" s="108"/>
      <c r="JN2794" s="108"/>
      <c r="JO2794" s="108"/>
      <c r="JP2794" s="108"/>
      <c r="JQ2794" s="108"/>
      <c r="JR2794" s="108"/>
    </row>
    <row r="2795" spans="267:278" x14ac:dyDescent="0.2">
      <c r="JG2795" s="108"/>
      <c r="JH2795" s="108"/>
      <c r="JI2795" s="108"/>
      <c r="JJ2795" s="108"/>
      <c r="JK2795" s="108"/>
      <c r="JL2795" s="108"/>
      <c r="JM2795" s="108"/>
      <c r="JN2795" s="108"/>
      <c r="JO2795" s="108"/>
      <c r="JP2795" s="108"/>
      <c r="JQ2795" s="108"/>
      <c r="JR2795" s="108"/>
    </row>
    <row r="2796" spans="267:278" x14ac:dyDescent="0.2">
      <c r="JG2796" s="108"/>
      <c r="JH2796" s="108"/>
      <c r="JI2796" s="108"/>
      <c r="JJ2796" s="108"/>
      <c r="JK2796" s="108"/>
      <c r="JL2796" s="108"/>
      <c r="JM2796" s="108"/>
      <c r="JN2796" s="108"/>
      <c r="JO2796" s="108"/>
      <c r="JP2796" s="108"/>
      <c r="JQ2796" s="108"/>
      <c r="JR2796" s="108"/>
    </row>
    <row r="2797" spans="267:278" x14ac:dyDescent="0.2">
      <c r="JG2797" s="108"/>
      <c r="JH2797" s="108"/>
      <c r="JI2797" s="108"/>
      <c r="JJ2797" s="108"/>
      <c r="JK2797" s="108"/>
      <c r="JL2797" s="108"/>
      <c r="JM2797" s="108"/>
      <c r="JN2797" s="108"/>
      <c r="JO2797" s="108"/>
      <c r="JP2797" s="108"/>
      <c r="JQ2797" s="108"/>
      <c r="JR2797" s="108"/>
    </row>
    <row r="2798" spans="267:278" x14ac:dyDescent="0.2">
      <c r="JG2798" s="108"/>
      <c r="JH2798" s="108"/>
      <c r="JI2798" s="108"/>
      <c r="JJ2798" s="108"/>
      <c r="JK2798" s="108"/>
      <c r="JL2798" s="108"/>
      <c r="JM2798" s="108"/>
      <c r="JN2798" s="108"/>
      <c r="JO2798" s="108"/>
      <c r="JP2798" s="108"/>
      <c r="JQ2798" s="108"/>
      <c r="JR2798" s="108"/>
    </row>
    <row r="2799" spans="267:278" x14ac:dyDescent="0.2">
      <c r="JG2799" s="108"/>
      <c r="JH2799" s="108"/>
      <c r="JI2799" s="108"/>
      <c r="JJ2799" s="108"/>
      <c r="JK2799" s="108"/>
      <c r="JL2799" s="108"/>
      <c r="JM2799" s="108"/>
      <c r="JN2799" s="108"/>
      <c r="JO2799" s="108"/>
      <c r="JP2799" s="108"/>
      <c r="JQ2799" s="108"/>
      <c r="JR2799" s="108"/>
    </row>
    <row r="2800" spans="267:278" x14ac:dyDescent="0.2">
      <c r="JG2800" s="108"/>
      <c r="JH2800" s="108"/>
      <c r="JI2800" s="108"/>
      <c r="JJ2800" s="108"/>
      <c r="JK2800" s="108"/>
      <c r="JL2800" s="108"/>
      <c r="JM2800" s="108"/>
      <c r="JN2800" s="108"/>
      <c r="JO2800" s="108"/>
      <c r="JP2800" s="108"/>
      <c r="JQ2800" s="108"/>
      <c r="JR2800" s="108"/>
    </row>
    <row r="2801" spans="267:278" x14ac:dyDescent="0.2">
      <c r="JG2801" s="108"/>
      <c r="JH2801" s="108"/>
      <c r="JI2801" s="108"/>
      <c r="JJ2801" s="108"/>
      <c r="JK2801" s="108"/>
      <c r="JL2801" s="108"/>
      <c r="JM2801" s="108"/>
      <c r="JN2801" s="108"/>
      <c r="JO2801" s="108"/>
      <c r="JP2801" s="108"/>
      <c r="JQ2801" s="108"/>
      <c r="JR2801" s="108"/>
    </row>
    <row r="2802" spans="267:278" x14ac:dyDescent="0.2">
      <c r="JG2802" s="108"/>
      <c r="JH2802" s="108"/>
      <c r="JI2802" s="108"/>
      <c r="JJ2802" s="108"/>
      <c r="JK2802" s="108"/>
      <c r="JL2802" s="108"/>
      <c r="JM2802" s="108"/>
      <c r="JN2802" s="108"/>
      <c r="JO2802" s="108"/>
      <c r="JP2802" s="108"/>
      <c r="JQ2802" s="108"/>
      <c r="JR2802" s="108"/>
    </row>
    <row r="2803" spans="267:278" x14ac:dyDescent="0.2">
      <c r="JG2803" s="108"/>
      <c r="JH2803" s="108"/>
      <c r="JI2803" s="108"/>
      <c r="JJ2803" s="108"/>
      <c r="JK2803" s="108"/>
      <c r="JL2803" s="108"/>
      <c r="JM2803" s="108"/>
      <c r="JN2803" s="108"/>
      <c r="JO2803" s="108"/>
      <c r="JP2803" s="108"/>
      <c r="JQ2803" s="108"/>
      <c r="JR2803" s="108"/>
    </row>
    <row r="2804" spans="267:278" x14ac:dyDescent="0.2">
      <c r="JG2804" s="108"/>
      <c r="JH2804" s="108"/>
      <c r="JI2804" s="108"/>
      <c r="JJ2804" s="108"/>
      <c r="JK2804" s="108"/>
      <c r="JL2804" s="108"/>
      <c r="JM2804" s="108"/>
      <c r="JN2804" s="108"/>
      <c r="JO2804" s="108"/>
      <c r="JP2804" s="108"/>
      <c r="JQ2804" s="108"/>
      <c r="JR2804" s="108"/>
    </row>
    <row r="2805" spans="267:278" x14ac:dyDescent="0.2">
      <c r="JG2805" s="108"/>
      <c r="JH2805" s="108"/>
      <c r="JI2805" s="108"/>
      <c r="JJ2805" s="108"/>
      <c r="JK2805" s="108"/>
      <c r="JL2805" s="108"/>
      <c r="JM2805" s="108"/>
      <c r="JN2805" s="108"/>
      <c r="JO2805" s="108"/>
      <c r="JP2805" s="108"/>
      <c r="JQ2805" s="108"/>
      <c r="JR2805" s="108"/>
    </row>
    <row r="2806" spans="267:278" x14ac:dyDescent="0.2">
      <c r="JG2806" s="108"/>
      <c r="JH2806" s="108"/>
      <c r="JI2806" s="108"/>
      <c r="JJ2806" s="108"/>
      <c r="JK2806" s="108"/>
      <c r="JL2806" s="108"/>
      <c r="JM2806" s="108"/>
      <c r="JN2806" s="108"/>
      <c r="JO2806" s="108"/>
      <c r="JP2806" s="108"/>
      <c r="JQ2806" s="108"/>
      <c r="JR2806" s="108"/>
    </row>
    <row r="2807" spans="267:278" x14ac:dyDescent="0.2">
      <c r="JG2807" s="108"/>
      <c r="JH2807" s="108"/>
      <c r="JI2807" s="108"/>
      <c r="JJ2807" s="108"/>
      <c r="JK2807" s="108"/>
      <c r="JL2807" s="108"/>
      <c r="JM2807" s="108"/>
      <c r="JN2807" s="108"/>
      <c r="JO2807" s="108"/>
      <c r="JP2807" s="108"/>
      <c r="JQ2807" s="108"/>
      <c r="JR2807" s="108"/>
    </row>
    <row r="2808" spans="267:278" x14ac:dyDescent="0.2">
      <c r="JG2808" s="108"/>
      <c r="JH2808" s="108"/>
      <c r="JI2808" s="108"/>
      <c r="JJ2808" s="108"/>
      <c r="JK2808" s="108"/>
      <c r="JL2808" s="108"/>
      <c r="JM2808" s="108"/>
      <c r="JN2808" s="108"/>
      <c r="JO2808" s="108"/>
      <c r="JP2808" s="108"/>
      <c r="JQ2808" s="108"/>
      <c r="JR2808" s="108"/>
    </row>
    <row r="2809" spans="267:278" x14ac:dyDescent="0.2">
      <c r="JG2809" s="108"/>
      <c r="JH2809" s="108"/>
      <c r="JI2809" s="108"/>
      <c r="JJ2809" s="108"/>
      <c r="JK2809" s="108"/>
      <c r="JL2809" s="108"/>
      <c r="JM2809" s="108"/>
      <c r="JN2809" s="108"/>
      <c r="JO2809" s="108"/>
      <c r="JP2809" s="108"/>
      <c r="JQ2809" s="108"/>
      <c r="JR2809" s="108"/>
    </row>
    <row r="2810" spans="267:278" x14ac:dyDescent="0.2">
      <c r="JG2810" s="108"/>
      <c r="JH2810" s="108"/>
      <c r="JI2810" s="108"/>
      <c r="JJ2810" s="108"/>
      <c r="JK2810" s="108"/>
      <c r="JL2810" s="108"/>
      <c r="JM2810" s="108"/>
      <c r="JN2810" s="108"/>
      <c r="JO2810" s="108"/>
      <c r="JP2810" s="108"/>
      <c r="JQ2810" s="108"/>
      <c r="JR2810" s="108"/>
    </row>
    <row r="2811" spans="267:278" x14ac:dyDescent="0.2">
      <c r="JG2811" s="108"/>
      <c r="JH2811" s="108"/>
      <c r="JI2811" s="108"/>
      <c r="JJ2811" s="108"/>
      <c r="JK2811" s="108"/>
      <c r="JL2811" s="108"/>
      <c r="JM2811" s="108"/>
      <c r="JN2811" s="108"/>
      <c r="JO2811" s="108"/>
      <c r="JP2811" s="108"/>
      <c r="JQ2811" s="108"/>
      <c r="JR2811" s="108"/>
    </row>
    <row r="2812" spans="267:278" x14ac:dyDescent="0.2">
      <c r="JG2812" s="108"/>
      <c r="JH2812" s="108"/>
      <c r="JI2812" s="108"/>
      <c r="JJ2812" s="108"/>
      <c r="JK2812" s="108"/>
      <c r="JL2812" s="108"/>
      <c r="JM2812" s="108"/>
      <c r="JN2812" s="108"/>
      <c r="JO2812" s="108"/>
      <c r="JP2812" s="108"/>
      <c r="JQ2812" s="108"/>
      <c r="JR2812" s="108"/>
    </row>
    <row r="2813" spans="267:278" x14ac:dyDescent="0.2">
      <c r="JG2813" s="108"/>
      <c r="JH2813" s="108"/>
      <c r="JI2813" s="108"/>
      <c r="JJ2813" s="108"/>
      <c r="JK2813" s="108"/>
      <c r="JL2813" s="108"/>
      <c r="JM2813" s="108"/>
      <c r="JN2813" s="108"/>
      <c r="JO2813" s="108"/>
      <c r="JP2813" s="108"/>
      <c r="JQ2813" s="108"/>
      <c r="JR2813" s="108"/>
    </row>
    <row r="2814" spans="267:278" x14ac:dyDescent="0.2">
      <c r="JG2814" s="108"/>
      <c r="JH2814" s="108"/>
      <c r="JI2814" s="108"/>
      <c r="JJ2814" s="108"/>
      <c r="JK2814" s="108"/>
      <c r="JL2814" s="108"/>
      <c r="JM2814" s="108"/>
      <c r="JN2814" s="108"/>
      <c r="JO2814" s="108"/>
      <c r="JP2814" s="108"/>
      <c r="JQ2814" s="108"/>
      <c r="JR2814" s="108"/>
    </row>
    <row r="2815" spans="267:278" x14ac:dyDescent="0.2">
      <c r="JG2815" s="108"/>
      <c r="JH2815" s="108"/>
      <c r="JI2815" s="108"/>
      <c r="JJ2815" s="108"/>
      <c r="JK2815" s="108"/>
      <c r="JL2815" s="108"/>
      <c r="JM2815" s="108"/>
      <c r="JN2815" s="108"/>
      <c r="JO2815" s="108"/>
      <c r="JP2815" s="108"/>
      <c r="JQ2815" s="108"/>
      <c r="JR2815" s="108"/>
    </row>
    <row r="2816" spans="267:278" x14ac:dyDescent="0.2">
      <c r="JG2816" s="108"/>
      <c r="JH2816" s="108"/>
      <c r="JI2816" s="108"/>
      <c r="JJ2816" s="108"/>
      <c r="JK2816" s="108"/>
      <c r="JL2816" s="108"/>
      <c r="JM2816" s="108"/>
      <c r="JN2816" s="108"/>
      <c r="JO2816" s="108"/>
      <c r="JP2816" s="108"/>
      <c r="JQ2816" s="108"/>
      <c r="JR2816" s="108"/>
    </row>
    <row r="2817" spans="267:278" x14ac:dyDescent="0.2">
      <c r="JG2817" s="108"/>
      <c r="JH2817" s="108"/>
      <c r="JI2817" s="108"/>
      <c r="JJ2817" s="108"/>
      <c r="JK2817" s="108"/>
      <c r="JL2817" s="108"/>
      <c r="JM2817" s="108"/>
      <c r="JN2817" s="108"/>
      <c r="JO2817" s="108"/>
      <c r="JP2817" s="108"/>
      <c r="JQ2817" s="108"/>
      <c r="JR2817" s="108"/>
    </row>
    <row r="2818" spans="267:278" x14ac:dyDescent="0.2">
      <c r="JG2818" s="108"/>
      <c r="JH2818" s="108"/>
      <c r="JI2818" s="108"/>
      <c r="JJ2818" s="108"/>
      <c r="JK2818" s="108"/>
      <c r="JL2818" s="108"/>
      <c r="JM2818" s="108"/>
      <c r="JN2818" s="108"/>
      <c r="JO2818" s="108"/>
      <c r="JP2818" s="108"/>
      <c r="JQ2818" s="108"/>
      <c r="JR2818" s="108"/>
    </row>
    <row r="2819" spans="267:278" x14ac:dyDescent="0.2">
      <c r="JG2819" s="108"/>
      <c r="JH2819" s="108"/>
      <c r="JI2819" s="108"/>
      <c r="JJ2819" s="108"/>
      <c r="JK2819" s="108"/>
      <c r="JL2819" s="108"/>
      <c r="JM2819" s="108"/>
      <c r="JN2819" s="108"/>
      <c r="JO2819" s="108"/>
      <c r="JP2819" s="108"/>
      <c r="JQ2819" s="108"/>
      <c r="JR2819" s="108"/>
    </row>
    <row r="2820" spans="267:278" x14ac:dyDescent="0.2">
      <c r="JG2820" s="108"/>
      <c r="JH2820" s="108"/>
      <c r="JI2820" s="108"/>
      <c r="JJ2820" s="108"/>
      <c r="JK2820" s="108"/>
      <c r="JL2820" s="108"/>
      <c r="JM2820" s="108"/>
      <c r="JN2820" s="108"/>
      <c r="JO2820" s="108"/>
      <c r="JP2820" s="108"/>
      <c r="JQ2820" s="108"/>
      <c r="JR2820" s="108"/>
    </row>
    <row r="2821" spans="267:278" x14ac:dyDescent="0.2">
      <c r="JG2821" s="108"/>
      <c r="JH2821" s="108"/>
      <c r="JI2821" s="108"/>
      <c r="JJ2821" s="108"/>
      <c r="JK2821" s="108"/>
      <c r="JL2821" s="108"/>
      <c r="JM2821" s="108"/>
      <c r="JN2821" s="108"/>
      <c r="JO2821" s="108"/>
      <c r="JP2821" s="108"/>
      <c r="JQ2821" s="108"/>
      <c r="JR2821" s="108"/>
    </row>
    <row r="2822" spans="267:278" x14ac:dyDescent="0.2">
      <c r="JG2822" s="108"/>
      <c r="JH2822" s="108"/>
      <c r="JI2822" s="108"/>
      <c r="JJ2822" s="108"/>
      <c r="JK2822" s="108"/>
      <c r="JL2822" s="108"/>
      <c r="JM2822" s="108"/>
      <c r="JN2822" s="108"/>
      <c r="JO2822" s="108"/>
      <c r="JP2822" s="108"/>
      <c r="JQ2822" s="108"/>
      <c r="JR2822" s="108"/>
    </row>
    <row r="2823" spans="267:278" x14ac:dyDescent="0.2">
      <c r="JG2823" s="108"/>
      <c r="JH2823" s="108"/>
      <c r="JI2823" s="108"/>
      <c r="JJ2823" s="108"/>
      <c r="JK2823" s="108"/>
      <c r="JL2823" s="108"/>
      <c r="JM2823" s="108"/>
      <c r="JN2823" s="108"/>
      <c r="JO2823" s="108"/>
      <c r="JP2823" s="108"/>
      <c r="JQ2823" s="108"/>
      <c r="JR2823" s="108"/>
    </row>
    <row r="2824" spans="267:278" x14ac:dyDescent="0.2">
      <c r="JG2824" s="108"/>
      <c r="JH2824" s="108"/>
      <c r="JI2824" s="108"/>
      <c r="JJ2824" s="108"/>
      <c r="JK2824" s="108"/>
      <c r="JL2824" s="108"/>
      <c r="JM2824" s="108"/>
      <c r="JN2824" s="108"/>
      <c r="JO2824" s="108"/>
      <c r="JP2824" s="108"/>
      <c r="JQ2824" s="108"/>
      <c r="JR2824" s="108"/>
    </row>
    <row r="2825" spans="267:278" x14ac:dyDescent="0.2">
      <c r="JG2825" s="108"/>
      <c r="JH2825" s="108"/>
      <c r="JI2825" s="108"/>
      <c r="JJ2825" s="108"/>
      <c r="JK2825" s="108"/>
      <c r="JL2825" s="108"/>
      <c r="JM2825" s="108"/>
      <c r="JN2825" s="108"/>
      <c r="JO2825" s="108"/>
      <c r="JP2825" s="108"/>
      <c r="JQ2825" s="108"/>
      <c r="JR2825" s="108"/>
    </row>
    <row r="2826" spans="267:278" x14ac:dyDescent="0.2">
      <c r="JG2826" s="108"/>
      <c r="JH2826" s="108"/>
      <c r="JI2826" s="108"/>
      <c r="JJ2826" s="108"/>
      <c r="JK2826" s="108"/>
      <c r="JL2826" s="108"/>
      <c r="JM2826" s="108"/>
      <c r="JN2826" s="108"/>
      <c r="JO2826" s="108"/>
      <c r="JP2826" s="108"/>
      <c r="JQ2826" s="108"/>
      <c r="JR2826" s="108"/>
    </row>
    <row r="2827" spans="267:278" x14ac:dyDescent="0.2">
      <c r="JG2827" s="108"/>
      <c r="JH2827" s="108"/>
      <c r="JI2827" s="108"/>
      <c r="JJ2827" s="108"/>
      <c r="JK2827" s="108"/>
      <c r="JL2827" s="108"/>
      <c r="JM2827" s="108"/>
      <c r="JN2827" s="108"/>
      <c r="JO2827" s="108"/>
      <c r="JP2827" s="108"/>
      <c r="JQ2827" s="108"/>
      <c r="JR2827" s="108"/>
    </row>
    <row r="2828" spans="267:278" x14ac:dyDescent="0.2">
      <c r="JG2828" s="108"/>
      <c r="JH2828" s="108"/>
      <c r="JI2828" s="108"/>
      <c r="JJ2828" s="108"/>
      <c r="JK2828" s="108"/>
      <c r="JL2828" s="108"/>
      <c r="JM2828" s="108"/>
      <c r="JN2828" s="108"/>
      <c r="JO2828" s="108"/>
      <c r="JP2828" s="108"/>
      <c r="JQ2828" s="108"/>
      <c r="JR2828" s="108"/>
    </row>
    <row r="2829" spans="267:278" x14ac:dyDescent="0.2">
      <c r="JG2829" s="108"/>
      <c r="JH2829" s="108"/>
      <c r="JI2829" s="108"/>
      <c r="JJ2829" s="108"/>
      <c r="JK2829" s="108"/>
      <c r="JL2829" s="108"/>
      <c r="JM2829" s="108"/>
      <c r="JN2829" s="108"/>
      <c r="JO2829" s="108"/>
      <c r="JP2829" s="108"/>
      <c r="JQ2829" s="108"/>
      <c r="JR2829" s="108"/>
    </row>
    <row r="2830" spans="267:278" x14ac:dyDescent="0.2">
      <c r="JG2830" s="108"/>
      <c r="JH2830" s="108"/>
      <c r="JI2830" s="108"/>
      <c r="JJ2830" s="108"/>
      <c r="JK2830" s="108"/>
      <c r="JL2830" s="108"/>
      <c r="JM2830" s="108"/>
      <c r="JN2830" s="108"/>
      <c r="JO2830" s="108"/>
      <c r="JP2830" s="108"/>
      <c r="JQ2830" s="108"/>
      <c r="JR2830" s="108"/>
    </row>
    <row r="2831" spans="267:278" x14ac:dyDescent="0.2">
      <c r="JG2831" s="108"/>
      <c r="JH2831" s="108"/>
      <c r="JI2831" s="108"/>
      <c r="JJ2831" s="108"/>
      <c r="JK2831" s="108"/>
      <c r="JL2831" s="108"/>
      <c r="JM2831" s="108"/>
      <c r="JN2831" s="108"/>
      <c r="JO2831" s="108"/>
      <c r="JP2831" s="108"/>
      <c r="JQ2831" s="108"/>
      <c r="JR2831" s="108"/>
    </row>
    <row r="2832" spans="267:278" x14ac:dyDescent="0.2">
      <c r="JG2832" s="108"/>
      <c r="JH2832" s="108"/>
      <c r="JI2832" s="108"/>
      <c r="JJ2832" s="108"/>
      <c r="JK2832" s="108"/>
      <c r="JL2832" s="108"/>
      <c r="JM2832" s="108"/>
      <c r="JN2832" s="108"/>
      <c r="JO2832" s="108"/>
      <c r="JP2832" s="108"/>
      <c r="JQ2832" s="108"/>
      <c r="JR2832" s="108"/>
    </row>
    <row r="2833" spans="267:278" x14ac:dyDescent="0.2">
      <c r="JG2833" s="108"/>
      <c r="JH2833" s="108"/>
      <c r="JI2833" s="108"/>
      <c r="JJ2833" s="108"/>
      <c r="JK2833" s="108"/>
      <c r="JL2833" s="108"/>
      <c r="JM2833" s="108"/>
      <c r="JN2833" s="108"/>
      <c r="JO2833" s="108"/>
      <c r="JP2833" s="108"/>
      <c r="JQ2833" s="108"/>
      <c r="JR2833" s="108"/>
    </row>
    <row r="2834" spans="267:278" x14ac:dyDescent="0.2">
      <c r="JG2834" s="108"/>
      <c r="JH2834" s="108"/>
      <c r="JI2834" s="108"/>
      <c r="JJ2834" s="108"/>
      <c r="JK2834" s="108"/>
      <c r="JL2834" s="108"/>
      <c r="JM2834" s="108"/>
      <c r="JN2834" s="108"/>
      <c r="JO2834" s="108"/>
      <c r="JP2834" s="108"/>
      <c r="JQ2834" s="108"/>
      <c r="JR2834" s="108"/>
    </row>
    <row r="2835" spans="267:278" x14ac:dyDescent="0.2">
      <c r="JG2835" s="108"/>
      <c r="JH2835" s="108"/>
      <c r="JI2835" s="108"/>
      <c r="JJ2835" s="108"/>
      <c r="JK2835" s="108"/>
      <c r="JL2835" s="108"/>
      <c r="JM2835" s="108"/>
      <c r="JN2835" s="108"/>
      <c r="JO2835" s="108"/>
      <c r="JP2835" s="108"/>
      <c r="JQ2835" s="108"/>
      <c r="JR2835" s="108"/>
    </row>
    <row r="2836" spans="267:278" x14ac:dyDescent="0.2">
      <c r="JG2836" s="108"/>
      <c r="JH2836" s="108"/>
      <c r="JI2836" s="108"/>
      <c r="JJ2836" s="108"/>
      <c r="JK2836" s="108"/>
      <c r="JL2836" s="108"/>
      <c r="JM2836" s="108"/>
      <c r="JN2836" s="108"/>
      <c r="JO2836" s="108"/>
      <c r="JP2836" s="108"/>
      <c r="JQ2836" s="108"/>
      <c r="JR2836" s="108"/>
    </row>
    <row r="2837" spans="267:278" x14ac:dyDescent="0.2">
      <c r="JG2837" s="108"/>
      <c r="JH2837" s="108"/>
      <c r="JI2837" s="108"/>
      <c r="JJ2837" s="108"/>
      <c r="JK2837" s="108"/>
      <c r="JL2837" s="108"/>
      <c r="JM2837" s="108"/>
      <c r="JN2837" s="108"/>
      <c r="JO2837" s="108"/>
      <c r="JP2837" s="108"/>
      <c r="JQ2837" s="108"/>
      <c r="JR2837" s="108"/>
    </row>
    <row r="2838" spans="267:278" x14ac:dyDescent="0.2">
      <c r="JG2838" s="108"/>
      <c r="JH2838" s="108"/>
      <c r="JI2838" s="108"/>
      <c r="JJ2838" s="108"/>
      <c r="JK2838" s="108"/>
      <c r="JL2838" s="108"/>
      <c r="JM2838" s="108"/>
      <c r="JN2838" s="108"/>
      <c r="JO2838" s="108"/>
      <c r="JP2838" s="108"/>
      <c r="JQ2838" s="108"/>
      <c r="JR2838" s="108"/>
    </row>
    <row r="2839" spans="267:278" x14ac:dyDescent="0.2">
      <c r="JG2839" s="108"/>
      <c r="JH2839" s="108"/>
      <c r="JI2839" s="108"/>
      <c r="JJ2839" s="108"/>
      <c r="JK2839" s="108"/>
      <c r="JL2839" s="108"/>
      <c r="JM2839" s="108"/>
      <c r="JN2839" s="108"/>
      <c r="JO2839" s="108"/>
      <c r="JP2839" s="108"/>
      <c r="JQ2839" s="108"/>
      <c r="JR2839" s="108"/>
    </row>
    <row r="2840" spans="267:278" x14ac:dyDescent="0.2">
      <c r="JG2840" s="108"/>
      <c r="JH2840" s="108"/>
      <c r="JI2840" s="108"/>
      <c r="JJ2840" s="108"/>
      <c r="JK2840" s="108"/>
      <c r="JL2840" s="108"/>
      <c r="JM2840" s="108"/>
      <c r="JN2840" s="108"/>
      <c r="JO2840" s="108"/>
      <c r="JP2840" s="108"/>
      <c r="JQ2840" s="108"/>
      <c r="JR2840" s="108"/>
    </row>
    <row r="2841" spans="267:278" x14ac:dyDescent="0.2">
      <c r="JG2841" s="108"/>
      <c r="JH2841" s="108"/>
      <c r="JI2841" s="108"/>
      <c r="JJ2841" s="108"/>
      <c r="JK2841" s="108"/>
      <c r="JL2841" s="108"/>
      <c r="JM2841" s="108"/>
      <c r="JN2841" s="108"/>
      <c r="JO2841" s="108"/>
      <c r="JP2841" s="108"/>
      <c r="JQ2841" s="108"/>
      <c r="JR2841" s="108"/>
    </row>
    <row r="2842" spans="267:278" x14ac:dyDescent="0.2">
      <c r="JG2842" s="108"/>
      <c r="JH2842" s="108"/>
      <c r="JI2842" s="108"/>
      <c r="JJ2842" s="108"/>
      <c r="JK2842" s="108"/>
      <c r="JL2842" s="108"/>
      <c r="JM2842" s="108"/>
      <c r="JN2842" s="108"/>
      <c r="JO2842" s="108"/>
      <c r="JP2842" s="108"/>
      <c r="JQ2842" s="108"/>
      <c r="JR2842" s="108"/>
    </row>
    <row r="2843" spans="267:278" x14ac:dyDescent="0.2">
      <c r="JG2843" s="108"/>
      <c r="JH2843" s="108"/>
      <c r="JI2843" s="108"/>
      <c r="JJ2843" s="108"/>
      <c r="JK2843" s="108"/>
      <c r="JL2843" s="108"/>
      <c r="JM2843" s="108"/>
      <c r="JN2843" s="108"/>
      <c r="JO2843" s="108"/>
      <c r="JP2843" s="108"/>
      <c r="JQ2843" s="108"/>
      <c r="JR2843" s="108"/>
    </row>
    <row r="2844" spans="267:278" x14ac:dyDescent="0.2">
      <c r="JG2844" s="108"/>
      <c r="JH2844" s="108"/>
      <c r="JI2844" s="108"/>
      <c r="JJ2844" s="108"/>
      <c r="JK2844" s="108"/>
      <c r="JL2844" s="108"/>
      <c r="JM2844" s="108"/>
      <c r="JN2844" s="108"/>
      <c r="JO2844" s="108"/>
      <c r="JP2844" s="108"/>
      <c r="JQ2844" s="108"/>
      <c r="JR2844" s="108"/>
    </row>
    <row r="2845" spans="267:278" x14ac:dyDescent="0.2">
      <c r="JG2845" s="108"/>
      <c r="JH2845" s="108"/>
      <c r="JI2845" s="108"/>
      <c r="JJ2845" s="108"/>
      <c r="JK2845" s="108"/>
      <c r="JL2845" s="108"/>
      <c r="JM2845" s="108"/>
      <c r="JN2845" s="108"/>
      <c r="JO2845" s="108"/>
      <c r="JP2845" s="108"/>
      <c r="JQ2845" s="108"/>
      <c r="JR2845" s="108"/>
    </row>
    <row r="2846" spans="267:278" x14ac:dyDescent="0.2">
      <c r="JG2846" s="108"/>
      <c r="JH2846" s="108"/>
      <c r="JI2846" s="108"/>
      <c r="JJ2846" s="108"/>
      <c r="JK2846" s="108"/>
      <c r="JL2846" s="108"/>
      <c r="JM2846" s="108"/>
      <c r="JN2846" s="108"/>
      <c r="JO2846" s="108"/>
      <c r="JP2846" s="108"/>
      <c r="JQ2846" s="108"/>
      <c r="JR2846" s="108"/>
    </row>
    <row r="2847" spans="267:278" x14ac:dyDescent="0.2">
      <c r="JG2847" s="108"/>
      <c r="JH2847" s="108"/>
      <c r="JI2847" s="108"/>
      <c r="JJ2847" s="108"/>
      <c r="JK2847" s="108"/>
      <c r="JL2847" s="108"/>
      <c r="JM2847" s="108"/>
      <c r="JN2847" s="108"/>
      <c r="JO2847" s="108"/>
      <c r="JP2847" s="108"/>
      <c r="JQ2847" s="108"/>
      <c r="JR2847" s="108"/>
    </row>
    <row r="2848" spans="267:278" x14ac:dyDescent="0.2">
      <c r="JG2848" s="108"/>
      <c r="JH2848" s="108"/>
      <c r="JI2848" s="108"/>
      <c r="JJ2848" s="108"/>
      <c r="JK2848" s="108"/>
      <c r="JL2848" s="108"/>
      <c r="JM2848" s="108"/>
      <c r="JN2848" s="108"/>
      <c r="JO2848" s="108"/>
      <c r="JP2848" s="108"/>
      <c r="JQ2848" s="108"/>
      <c r="JR2848" s="108"/>
    </row>
    <row r="2849" spans="267:278" x14ac:dyDescent="0.2">
      <c r="JG2849" s="108"/>
      <c r="JH2849" s="108"/>
      <c r="JI2849" s="108"/>
      <c r="JJ2849" s="108"/>
      <c r="JK2849" s="108"/>
      <c r="JL2849" s="108"/>
      <c r="JM2849" s="108"/>
      <c r="JN2849" s="108"/>
      <c r="JO2849" s="108"/>
      <c r="JP2849" s="108"/>
      <c r="JQ2849" s="108"/>
      <c r="JR2849" s="108"/>
    </row>
    <row r="2850" spans="267:278" x14ac:dyDescent="0.2">
      <c r="JG2850" s="108"/>
      <c r="JH2850" s="108"/>
      <c r="JI2850" s="108"/>
      <c r="JJ2850" s="108"/>
      <c r="JK2850" s="108"/>
      <c r="JL2850" s="108"/>
      <c r="JM2850" s="108"/>
      <c r="JN2850" s="108"/>
      <c r="JO2850" s="108"/>
      <c r="JP2850" s="108"/>
      <c r="JQ2850" s="108"/>
      <c r="JR2850" s="108"/>
    </row>
    <row r="2851" spans="267:278" x14ac:dyDescent="0.2">
      <c r="JG2851" s="108"/>
      <c r="JH2851" s="108"/>
      <c r="JI2851" s="108"/>
      <c r="JJ2851" s="108"/>
      <c r="JK2851" s="108"/>
      <c r="JL2851" s="108"/>
      <c r="JM2851" s="108"/>
      <c r="JN2851" s="108"/>
      <c r="JO2851" s="108"/>
      <c r="JP2851" s="108"/>
      <c r="JQ2851" s="108"/>
      <c r="JR2851" s="108"/>
    </row>
    <row r="2852" spans="267:278" x14ac:dyDescent="0.2">
      <c r="JG2852" s="108"/>
      <c r="JH2852" s="108"/>
      <c r="JI2852" s="108"/>
      <c r="JJ2852" s="108"/>
      <c r="JK2852" s="108"/>
      <c r="JL2852" s="108"/>
      <c r="JM2852" s="108"/>
      <c r="JN2852" s="108"/>
      <c r="JO2852" s="108"/>
      <c r="JP2852" s="108"/>
      <c r="JQ2852" s="108"/>
      <c r="JR2852" s="108"/>
    </row>
    <row r="2853" spans="267:278" x14ac:dyDescent="0.2">
      <c r="JG2853" s="108"/>
      <c r="JH2853" s="108"/>
      <c r="JI2853" s="108"/>
      <c r="JJ2853" s="108"/>
      <c r="JK2853" s="108"/>
      <c r="JL2853" s="108"/>
      <c r="JM2853" s="108"/>
      <c r="JN2853" s="108"/>
      <c r="JO2853" s="108"/>
      <c r="JP2853" s="108"/>
      <c r="JQ2853" s="108"/>
      <c r="JR2853" s="108"/>
    </row>
    <row r="2854" spans="267:278" x14ac:dyDescent="0.2">
      <c r="JG2854" s="108"/>
      <c r="JH2854" s="108"/>
      <c r="JI2854" s="108"/>
      <c r="JJ2854" s="108"/>
      <c r="JK2854" s="108"/>
      <c r="JL2854" s="108"/>
      <c r="JM2854" s="108"/>
      <c r="JN2854" s="108"/>
      <c r="JO2854" s="108"/>
      <c r="JP2854" s="108"/>
      <c r="JQ2854" s="108"/>
      <c r="JR2854" s="108"/>
    </row>
    <row r="2855" spans="267:278" x14ac:dyDescent="0.2">
      <c r="JG2855" s="108"/>
      <c r="JH2855" s="108"/>
      <c r="JI2855" s="108"/>
      <c r="JJ2855" s="108"/>
      <c r="JK2855" s="108"/>
      <c r="JL2855" s="108"/>
      <c r="JM2855" s="108"/>
      <c r="JN2855" s="108"/>
      <c r="JO2855" s="108"/>
      <c r="JP2855" s="108"/>
      <c r="JQ2855" s="108"/>
      <c r="JR2855" s="108"/>
    </row>
    <row r="2856" spans="267:278" x14ac:dyDescent="0.2">
      <c r="JG2856" s="108"/>
      <c r="JH2856" s="108"/>
      <c r="JI2856" s="108"/>
      <c r="JJ2856" s="108"/>
      <c r="JK2856" s="108"/>
      <c r="JL2856" s="108"/>
      <c r="JM2856" s="108"/>
      <c r="JN2856" s="108"/>
      <c r="JO2856" s="108"/>
      <c r="JP2856" s="108"/>
      <c r="JQ2856" s="108"/>
      <c r="JR2856" s="108"/>
    </row>
    <row r="2857" spans="267:278" x14ac:dyDescent="0.2">
      <c r="JG2857" s="108"/>
      <c r="JH2857" s="108"/>
      <c r="JI2857" s="108"/>
      <c r="JJ2857" s="108"/>
      <c r="JK2857" s="108"/>
      <c r="JL2857" s="108"/>
      <c r="JM2857" s="108"/>
      <c r="JN2857" s="108"/>
      <c r="JO2857" s="108"/>
      <c r="JP2857" s="108"/>
      <c r="JQ2857" s="108"/>
      <c r="JR2857" s="108"/>
    </row>
    <row r="2858" spans="267:278" x14ac:dyDescent="0.2">
      <c r="JG2858" s="108"/>
      <c r="JH2858" s="108"/>
      <c r="JI2858" s="108"/>
      <c r="JJ2858" s="108"/>
      <c r="JK2858" s="108"/>
      <c r="JL2858" s="108"/>
      <c r="JM2858" s="108"/>
      <c r="JN2858" s="108"/>
      <c r="JO2858" s="108"/>
      <c r="JP2858" s="108"/>
      <c r="JQ2858" s="108"/>
      <c r="JR2858" s="108"/>
    </row>
    <row r="2859" spans="267:278" x14ac:dyDescent="0.2">
      <c r="JG2859" s="108"/>
      <c r="JH2859" s="108"/>
      <c r="JI2859" s="108"/>
      <c r="JJ2859" s="108"/>
      <c r="JK2859" s="108"/>
      <c r="JL2859" s="108"/>
      <c r="JM2859" s="108"/>
      <c r="JN2859" s="108"/>
      <c r="JO2859" s="108"/>
      <c r="JP2859" s="108"/>
      <c r="JQ2859" s="108"/>
      <c r="JR2859" s="108"/>
    </row>
    <row r="2860" spans="267:278" x14ac:dyDescent="0.2">
      <c r="JG2860" s="108"/>
      <c r="JH2860" s="108"/>
      <c r="JI2860" s="108"/>
      <c r="JJ2860" s="108"/>
      <c r="JK2860" s="108"/>
      <c r="JL2860" s="108"/>
      <c r="JM2860" s="108"/>
      <c r="JN2860" s="108"/>
      <c r="JO2860" s="108"/>
      <c r="JP2860" s="108"/>
      <c r="JQ2860" s="108"/>
      <c r="JR2860" s="108"/>
    </row>
    <row r="2861" spans="267:278" x14ac:dyDescent="0.2">
      <c r="JG2861" s="108"/>
      <c r="JH2861" s="108"/>
      <c r="JI2861" s="108"/>
      <c r="JJ2861" s="108"/>
      <c r="JK2861" s="108"/>
      <c r="JL2861" s="108"/>
      <c r="JM2861" s="108"/>
      <c r="JN2861" s="108"/>
      <c r="JO2861" s="108"/>
      <c r="JP2861" s="108"/>
      <c r="JQ2861" s="108"/>
      <c r="JR2861" s="108"/>
    </row>
    <row r="2862" spans="267:278" x14ac:dyDescent="0.2">
      <c r="JG2862" s="108"/>
      <c r="JH2862" s="108"/>
      <c r="JI2862" s="108"/>
      <c r="JJ2862" s="108"/>
      <c r="JK2862" s="108"/>
      <c r="JL2862" s="108"/>
      <c r="JM2862" s="108"/>
      <c r="JN2862" s="108"/>
      <c r="JO2862" s="108"/>
      <c r="JP2862" s="108"/>
      <c r="JQ2862" s="108"/>
      <c r="JR2862" s="108"/>
    </row>
    <row r="2863" spans="267:278" x14ac:dyDescent="0.2">
      <c r="JG2863" s="108"/>
      <c r="JH2863" s="108"/>
      <c r="JI2863" s="108"/>
      <c r="JJ2863" s="108"/>
      <c r="JK2863" s="108"/>
      <c r="JL2863" s="108"/>
      <c r="JM2863" s="108"/>
      <c r="JN2863" s="108"/>
      <c r="JO2863" s="108"/>
      <c r="JP2863" s="108"/>
      <c r="JQ2863" s="108"/>
      <c r="JR2863" s="108"/>
    </row>
    <row r="2864" spans="267:278" x14ac:dyDescent="0.2">
      <c r="JG2864" s="108"/>
      <c r="JH2864" s="108"/>
      <c r="JI2864" s="108"/>
      <c r="JJ2864" s="108"/>
      <c r="JK2864" s="108"/>
      <c r="JL2864" s="108"/>
      <c r="JM2864" s="108"/>
      <c r="JN2864" s="108"/>
      <c r="JO2864" s="108"/>
      <c r="JP2864" s="108"/>
      <c r="JQ2864" s="108"/>
      <c r="JR2864" s="108"/>
    </row>
    <row r="2865" spans="267:278" x14ac:dyDescent="0.2">
      <c r="JG2865" s="108"/>
      <c r="JH2865" s="108"/>
      <c r="JI2865" s="108"/>
      <c r="JJ2865" s="108"/>
      <c r="JK2865" s="108"/>
      <c r="JL2865" s="108"/>
      <c r="JM2865" s="108"/>
      <c r="JN2865" s="108"/>
      <c r="JO2865" s="108"/>
      <c r="JP2865" s="108"/>
      <c r="JQ2865" s="108"/>
      <c r="JR2865" s="108"/>
    </row>
    <row r="2866" spans="267:278" x14ac:dyDescent="0.2">
      <c r="JG2866" s="108"/>
      <c r="JH2866" s="108"/>
      <c r="JI2866" s="108"/>
      <c r="JJ2866" s="108"/>
      <c r="JK2866" s="108"/>
      <c r="JL2866" s="108"/>
      <c r="JM2866" s="108"/>
      <c r="JN2866" s="108"/>
      <c r="JO2866" s="108"/>
      <c r="JP2866" s="108"/>
      <c r="JQ2866" s="108"/>
      <c r="JR2866" s="108"/>
    </row>
    <row r="2867" spans="267:278" x14ac:dyDescent="0.2">
      <c r="JG2867" s="108"/>
      <c r="JH2867" s="108"/>
      <c r="JI2867" s="108"/>
      <c r="JJ2867" s="108"/>
      <c r="JK2867" s="108"/>
      <c r="JL2867" s="108"/>
      <c r="JM2867" s="108"/>
      <c r="JN2867" s="108"/>
      <c r="JO2867" s="108"/>
      <c r="JP2867" s="108"/>
      <c r="JQ2867" s="108"/>
      <c r="JR2867" s="108"/>
    </row>
    <row r="2868" spans="267:278" x14ac:dyDescent="0.2">
      <c r="JG2868" s="108"/>
      <c r="JH2868" s="108"/>
      <c r="JI2868" s="108"/>
      <c r="JJ2868" s="108"/>
      <c r="JK2868" s="108"/>
      <c r="JL2868" s="108"/>
      <c r="JM2868" s="108"/>
      <c r="JN2868" s="108"/>
      <c r="JO2868" s="108"/>
      <c r="JP2868" s="108"/>
      <c r="JQ2868" s="108"/>
      <c r="JR2868" s="108"/>
    </row>
    <row r="2869" spans="267:278" x14ac:dyDescent="0.2">
      <c r="JG2869" s="108"/>
      <c r="JH2869" s="108"/>
      <c r="JI2869" s="108"/>
      <c r="JJ2869" s="108"/>
      <c r="JK2869" s="108"/>
      <c r="JL2869" s="108"/>
      <c r="JM2869" s="108"/>
      <c r="JN2869" s="108"/>
      <c r="JO2869" s="108"/>
      <c r="JP2869" s="108"/>
      <c r="JQ2869" s="108"/>
      <c r="JR2869" s="108"/>
    </row>
    <row r="2870" spans="267:278" x14ac:dyDescent="0.2">
      <c r="JG2870" s="108"/>
      <c r="JH2870" s="108"/>
      <c r="JI2870" s="108"/>
      <c r="JJ2870" s="108"/>
      <c r="JK2870" s="108"/>
      <c r="JL2870" s="108"/>
      <c r="JM2870" s="108"/>
      <c r="JN2870" s="108"/>
      <c r="JO2870" s="108"/>
      <c r="JP2870" s="108"/>
      <c r="JQ2870" s="108"/>
      <c r="JR2870" s="108"/>
    </row>
    <row r="2871" spans="267:278" x14ac:dyDescent="0.2">
      <c r="JG2871" s="108"/>
      <c r="JH2871" s="108"/>
      <c r="JI2871" s="108"/>
      <c r="JJ2871" s="108"/>
      <c r="JK2871" s="108"/>
      <c r="JL2871" s="108"/>
      <c r="JM2871" s="108"/>
      <c r="JN2871" s="108"/>
      <c r="JO2871" s="108"/>
      <c r="JP2871" s="108"/>
      <c r="JQ2871" s="108"/>
      <c r="JR2871" s="108"/>
    </row>
    <row r="2872" spans="267:278" x14ac:dyDescent="0.2">
      <c r="JG2872" s="108"/>
      <c r="JH2872" s="108"/>
      <c r="JI2872" s="108"/>
      <c r="JJ2872" s="108"/>
      <c r="JK2872" s="108"/>
      <c r="JL2872" s="108"/>
      <c r="JM2872" s="108"/>
      <c r="JN2872" s="108"/>
      <c r="JO2872" s="108"/>
      <c r="JP2872" s="108"/>
      <c r="JQ2872" s="108"/>
      <c r="JR2872" s="108"/>
    </row>
    <row r="2873" spans="267:278" x14ac:dyDescent="0.2">
      <c r="JG2873" s="108"/>
      <c r="JH2873" s="108"/>
      <c r="JI2873" s="108"/>
      <c r="JJ2873" s="108"/>
      <c r="JK2873" s="108"/>
      <c r="JL2873" s="108"/>
      <c r="JM2873" s="108"/>
      <c r="JN2873" s="108"/>
      <c r="JO2873" s="108"/>
      <c r="JP2873" s="108"/>
      <c r="JQ2873" s="108"/>
      <c r="JR2873" s="108"/>
    </row>
    <row r="2874" spans="267:278" x14ac:dyDescent="0.2">
      <c r="JG2874" s="108"/>
      <c r="JH2874" s="108"/>
      <c r="JI2874" s="108"/>
      <c r="JJ2874" s="108"/>
      <c r="JK2874" s="108"/>
      <c r="JL2874" s="108"/>
      <c r="JM2874" s="108"/>
      <c r="JN2874" s="108"/>
      <c r="JO2874" s="108"/>
      <c r="JP2874" s="108"/>
      <c r="JQ2874" s="108"/>
      <c r="JR2874" s="108"/>
    </row>
    <row r="2875" spans="267:278" x14ac:dyDescent="0.2">
      <c r="JG2875" s="108"/>
      <c r="JH2875" s="108"/>
      <c r="JI2875" s="108"/>
      <c r="JJ2875" s="108"/>
      <c r="JK2875" s="108"/>
      <c r="JL2875" s="108"/>
      <c r="JM2875" s="108"/>
      <c r="JN2875" s="108"/>
      <c r="JO2875" s="108"/>
      <c r="JP2875" s="108"/>
      <c r="JQ2875" s="108"/>
      <c r="JR2875" s="108"/>
    </row>
    <row r="2876" spans="267:278" x14ac:dyDescent="0.2">
      <c r="JG2876" s="108"/>
      <c r="JH2876" s="108"/>
      <c r="JI2876" s="108"/>
      <c r="JJ2876" s="108"/>
      <c r="JK2876" s="108"/>
      <c r="JL2876" s="108"/>
      <c r="JM2876" s="108"/>
      <c r="JN2876" s="108"/>
      <c r="JO2876" s="108"/>
      <c r="JP2876" s="108"/>
      <c r="JQ2876" s="108"/>
      <c r="JR2876" s="108"/>
    </row>
    <row r="2877" spans="267:278" x14ac:dyDescent="0.2">
      <c r="JG2877" s="108"/>
      <c r="JH2877" s="108"/>
      <c r="JI2877" s="108"/>
      <c r="JJ2877" s="108"/>
      <c r="JK2877" s="108"/>
      <c r="JL2877" s="108"/>
      <c r="JM2877" s="108"/>
      <c r="JN2877" s="108"/>
      <c r="JO2877" s="108"/>
      <c r="JP2877" s="108"/>
      <c r="JQ2877" s="108"/>
      <c r="JR2877" s="108"/>
    </row>
    <row r="2878" spans="267:278" x14ac:dyDescent="0.2">
      <c r="JG2878" s="108"/>
      <c r="JH2878" s="108"/>
      <c r="JI2878" s="108"/>
      <c r="JJ2878" s="108"/>
      <c r="JK2878" s="108"/>
      <c r="JL2878" s="108"/>
      <c r="JM2878" s="108"/>
      <c r="JN2878" s="108"/>
      <c r="JO2878" s="108"/>
      <c r="JP2878" s="108"/>
      <c r="JQ2878" s="108"/>
      <c r="JR2878" s="108"/>
    </row>
    <row r="2879" spans="267:278" x14ac:dyDescent="0.2">
      <c r="JG2879" s="108"/>
      <c r="JH2879" s="108"/>
      <c r="JI2879" s="108"/>
      <c r="JJ2879" s="108"/>
      <c r="JK2879" s="108"/>
      <c r="JL2879" s="108"/>
      <c r="JM2879" s="108"/>
      <c r="JN2879" s="108"/>
      <c r="JO2879" s="108"/>
      <c r="JP2879" s="108"/>
      <c r="JQ2879" s="108"/>
      <c r="JR2879" s="108"/>
    </row>
    <row r="2880" spans="267:278" x14ac:dyDescent="0.2">
      <c r="JG2880" s="108"/>
      <c r="JH2880" s="108"/>
      <c r="JI2880" s="108"/>
      <c r="JJ2880" s="108"/>
      <c r="JK2880" s="108"/>
      <c r="JL2880" s="108"/>
      <c r="JM2880" s="108"/>
      <c r="JN2880" s="108"/>
      <c r="JO2880" s="108"/>
      <c r="JP2880" s="108"/>
      <c r="JQ2880" s="108"/>
      <c r="JR2880" s="108"/>
    </row>
    <row r="2881" spans="267:278" x14ac:dyDescent="0.2">
      <c r="JG2881" s="108"/>
      <c r="JH2881" s="108"/>
      <c r="JI2881" s="108"/>
      <c r="JJ2881" s="108"/>
      <c r="JK2881" s="108"/>
      <c r="JL2881" s="108"/>
      <c r="JM2881" s="108"/>
      <c r="JN2881" s="108"/>
      <c r="JO2881" s="108"/>
      <c r="JP2881" s="108"/>
      <c r="JQ2881" s="108"/>
      <c r="JR2881" s="108"/>
    </row>
    <row r="2882" spans="267:278" x14ac:dyDescent="0.2">
      <c r="JG2882" s="108"/>
      <c r="JH2882" s="108"/>
      <c r="JI2882" s="108"/>
      <c r="JJ2882" s="108"/>
      <c r="JK2882" s="108"/>
      <c r="JL2882" s="108"/>
      <c r="JM2882" s="108"/>
      <c r="JN2882" s="108"/>
      <c r="JO2882" s="108"/>
      <c r="JP2882" s="108"/>
      <c r="JQ2882" s="108"/>
      <c r="JR2882" s="108"/>
    </row>
    <row r="2883" spans="267:278" x14ac:dyDescent="0.2">
      <c r="JG2883" s="108"/>
      <c r="JH2883" s="108"/>
      <c r="JI2883" s="108"/>
      <c r="JJ2883" s="108"/>
      <c r="JK2883" s="108"/>
      <c r="JL2883" s="108"/>
      <c r="JM2883" s="108"/>
      <c r="JN2883" s="108"/>
      <c r="JO2883" s="108"/>
      <c r="JP2883" s="108"/>
      <c r="JQ2883" s="108"/>
      <c r="JR2883" s="108"/>
    </row>
    <row r="2884" spans="267:278" x14ac:dyDescent="0.2">
      <c r="JG2884" s="108"/>
      <c r="JH2884" s="108"/>
      <c r="JI2884" s="108"/>
      <c r="JJ2884" s="108"/>
      <c r="JK2884" s="108"/>
      <c r="JL2884" s="108"/>
      <c r="JM2884" s="108"/>
      <c r="JN2884" s="108"/>
      <c r="JO2884" s="108"/>
      <c r="JP2884" s="108"/>
      <c r="JQ2884" s="108"/>
      <c r="JR2884" s="108"/>
    </row>
    <row r="2885" spans="267:278" x14ac:dyDescent="0.2">
      <c r="JG2885" s="108"/>
      <c r="JH2885" s="108"/>
      <c r="JI2885" s="108"/>
      <c r="JJ2885" s="108"/>
      <c r="JK2885" s="108"/>
      <c r="JL2885" s="108"/>
      <c r="JM2885" s="108"/>
      <c r="JN2885" s="108"/>
      <c r="JO2885" s="108"/>
      <c r="JP2885" s="108"/>
      <c r="JQ2885" s="108"/>
      <c r="JR2885" s="108"/>
    </row>
    <row r="2886" spans="267:278" x14ac:dyDescent="0.2">
      <c r="JG2886" s="108"/>
      <c r="JH2886" s="108"/>
      <c r="JI2886" s="108"/>
      <c r="JJ2886" s="108"/>
      <c r="JK2886" s="108"/>
      <c r="JL2886" s="108"/>
      <c r="JM2886" s="108"/>
      <c r="JN2886" s="108"/>
      <c r="JO2886" s="108"/>
      <c r="JP2886" s="108"/>
      <c r="JQ2886" s="108"/>
      <c r="JR2886" s="108"/>
    </row>
    <row r="2887" spans="267:278" x14ac:dyDescent="0.2">
      <c r="JG2887" s="108"/>
      <c r="JH2887" s="108"/>
      <c r="JI2887" s="108"/>
      <c r="JJ2887" s="108"/>
      <c r="JK2887" s="108"/>
      <c r="JL2887" s="108"/>
      <c r="JM2887" s="108"/>
      <c r="JN2887" s="108"/>
      <c r="JO2887" s="108"/>
      <c r="JP2887" s="108"/>
      <c r="JQ2887" s="108"/>
      <c r="JR2887" s="108"/>
    </row>
    <row r="2888" spans="267:278" x14ac:dyDescent="0.2">
      <c r="JG2888" s="108"/>
      <c r="JH2888" s="108"/>
      <c r="JI2888" s="108"/>
      <c r="JJ2888" s="108"/>
      <c r="JK2888" s="108"/>
      <c r="JL2888" s="108"/>
      <c r="JM2888" s="108"/>
      <c r="JN2888" s="108"/>
      <c r="JO2888" s="108"/>
      <c r="JP2888" s="108"/>
      <c r="JQ2888" s="108"/>
      <c r="JR2888" s="108"/>
    </row>
    <row r="2889" spans="267:278" x14ac:dyDescent="0.2">
      <c r="JG2889" s="108"/>
      <c r="JH2889" s="108"/>
      <c r="JI2889" s="108"/>
      <c r="JJ2889" s="108"/>
      <c r="JK2889" s="108"/>
      <c r="JL2889" s="108"/>
      <c r="JM2889" s="108"/>
      <c r="JN2889" s="108"/>
      <c r="JO2889" s="108"/>
      <c r="JP2889" s="108"/>
      <c r="JQ2889" s="108"/>
      <c r="JR2889" s="108"/>
    </row>
    <row r="2890" spans="267:278" x14ac:dyDescent="0.2">
      <c r="JG2890" s="108"/>
      <c r="JH2890" s="108"/>
      <c r="JI2890" s="108"/>
      <c r="JJ2890" s="108"/>
      <c r="JK2890" s="108"/>
      <c r="JL2890" s="108"/>
      <c r="JM2890" s="108"/>
      <c r="JN2890" s="108"/>
      <c r="JO2890" s="108"/>
      <c r="JP2890" s="108"/>
      <c r="JQ2890" s="108"/>
      <c r="JR2890" s="108"/>
    </row>
    <row r="2891" spans="267:278" x14ac:dyDescent="0.2">
      <c r="JG2891" s="108"/>
      <c r="JH2891" s="108"/>
      <c r="JI2891" s="108"/>
      <c r="JJ2891" s="108"/>
      <c r="JK2891" s="108"/>
      <c r="JL2891" s="108"/>
      <c r="JM2891" s="108"/>
      <c r="JN2891" s="108"/>
      <c r="JO2891" s="108"/>
      <c r="JP2891" s="108"/>
      <c r="JQ2891" s="108"/>
      <c r="JR2891" s="108"/>
    </row>
    <row r="2892" spans="267:278" x14ac:dyDescent="0.2">
      <c r="JG2892" s="108"/>
      <c r="JH2892" s="108"/>
      <c r="JI2892" s="108"/>
      <c r="JJ2892" s="108"/>
      <c r="JK2892" s="108"/>
      <c r="JL2892" s="108"/>
      <c r="JM2892" s="108"/>
      <c r="JN2892" s="108"/>
      <c r="JO2892" s="108"/>
      <c r="JP2892" s="108"/>
      <c r="JQ2892" s="108"/>
      <c r="JR2892" s="108"/>
    </row>
    <row r="2893" spans="267:278" x14ac:dyDescent="0.2">
      <c r="JG2893" s="108"/>
      <c r="JH2893" s="108"/>
      <c r="JI2893" s="108"/>
      <c r="JJ2893" s="108"/>
      <c r="JK2893" s="108"/>
      <c r="JL2893" s="108"/>
      <c r="JM2893" s="108"/>
      <c r="JN2893" s="108"/>
      <c r="JO2893" s="108"/>
      <c r="JP2893" s="108"/>
      <c r="JQ2893" s="108"/>
      <c r="JR2893" s="108"/>
    </row>
    <row r="2894" spans="267:278" x14ac:dyDescent="0.2">
      <c r="JG2894" s="108"/>
      <c r="JH2894" s="108"/>
      <c r="JI2894" s="108"/>
      <c r="JJ2894" s="108"/>
      <c r="JK2894" s="108"/>
      <c r="JL2894" s="108"/>
      <c r="JM2894" s="108"/>
      <c r="JN2894" s="108"/>
      <c r="JO2894" s="108"/>
      <c r="JP2894" s="108"/>
      <c r="JQ2894" s="108"/>
      <c r="JR2894" s="108"/>
    </row>
    <row r="2895" spans="267:278" x14ac:dyDescent="0.2">
      <c r="JG2895" s="108"/>
      <c r="JH2895" s="108"/>
      <c r="JI2895" s="108"/>
      <c r="JJ2895" s="108"/>
      <c r="JK2895" s="108"/>
      <c r="JL2895" s="108"/>
      <c r="JM2895" s="108"/>
      <c r="JN2895" s="108"/>
      <c r="JO2895" s="108"/>
      <c r="JP2895" s="108"/>
      <c r="JQ2895" s="108"/>
      <c r="JR2895" s="108"/>
    </row>
    <row r="2896" spans="267:278" x14ac:dyDescent="0.2">
      <c r="JG2896" s="108"/>
      <c r="JH2896" s="108"/>
      <c r="JI2896" s="108"/>
      <c r="JJ2896" s="108"/>
      <c r="JK2896" s="108"/>
      <c r="JL2896" s="108"/>
      <c r="JM2896" s="108"/>
      <c r="JN2896" s="108"/>
      <c r="JO2896" s="108"/>
      <c r="JP2896" s="108"/>
      <c r="JQ2896" s="108"/>
      <c r="JR2896" s="108"/>
    </row>
    <row r="2897" spans="267:278" x14ac:dyDescent="0.2">
      <c r="JG2897" s="108"/>
      <c r="JH2897" s="108"/>
      <c r="JI2897" s="108"/>
      <c r="JJ2897" s="108"/>
      <c r="JK2897" s="108"/>
      <c r="JL2897" s="108"/>
      <c r="JM2897" s="108"/>
      <c r="JN2897" s="108"/>
      <c r="JO2897" s="108"/>
      <c r="JP2897" s="108"/>
      <c r="JQ2897" s="108"/>
      <c r="JR2897" s="108"/>
    </row>
    <row r="2898" spans="267:278" x14ac:dyDescent="0.2">
      <c r="JG2898" s="108"/>
      <c r="JH2898" s="108"/>
      <c r="JI2898" s="108"/>
      <c r="JJ2898" s="108"/>
      <c r="JK2898" s="108"/>
      <c r="JL2898" s="108"/>
      <c r="JM2898" s="108"/>
      <c r="JN2898" s="108"/>
      <c r="JO2898" s="108"/>
      <c r="JP2898" s="108"/>
      <c r="JQ2898" s="108"/>
      <c r="JR2898" s="108"/>
    </row>
    <row r="2899" spans="267:278" x14ac:dyDescent="0.2">
      <c r="JG2899" s="108"/>
      <c r="JH2899" s="108"/>
      <c r="JI2899" s="108"/>
      <c r="JJ2899" s="108"/>
      <c r="JK2899" s="108"/>
      <c r="JL2899" s="108"/>
      <c r="JM2899" s="108"/>
      <c r="JN2899" s="108"/>
      <c r="JO2899" s="108"/>
      <c r="JP2899" s="108"/>
      <c r="JQ2899" s="108"/>
      <c r="JR2899" s="108"/>
    </row>
    <row r="2900" spans="267:278" x14ac:dyDescent="0.2">
      <c r="JG2900" s="108"/>
      <c r="JH2900" s="108"/>
      <c r="JI2900" s="108"/>
      <c r="JJ2900" s="108"/>
      <c r="JK2900" s="108"/>
      <c r="JL2900" s="108"/>
      <c r="JM2900" s="108"/>
      <c r="JN2900" s="108"/>
      <c r="JO2900" s="108"/>
      <c r="JP2900" s="108"/>
      <c r="JQ2900" s="108"/>
      <c r="JR2900" s="108"/>
    </row>
    <row r="2901" spans="267:278" x14ac:dyDescent="0.2">
      <c r="JG2901" s="108"/>
      <c r="JH2901" s="108"/>
      <c r="JI2901" s="108"/>
      <c r="JJ2901" s="108"/>
      <c r="JK2901" s="108"/>
      <c r="JL2901" s="108"/>
      <c r="JM2901" s="108"/>
      <c r="JN2901" s="108"/>
      <c r="JO2901" s="108"/>
      <c r="JP2901" s="108"/>
      <c r="JQ2901" s="108"/>
      <c r="JR2901" s="108"/>
    </row>
    <row r="2902" spans="267:278" x14ac:dyDescent="0.2">
      <c r="JG2902" s="108"/>
      <c r="JH2902" s="108"/>
      <c r="JI2902" s="108"/>
      <c r="JJ2902" s="108"/>
      <c r="JK2902" s="108"/>
      <c r="JL2902" s="108"/>
      <c r="JM2902" s="108"/>
      <c r="JN2902" s="108"/>
      <c r="JO2902" s="108"/>
      <c r="JP2902" s="108"/>
      <c r="JQ2902" s="108"/>
      <c r="JR2902" s="108"/>
    </row>
    <row r="2903" spans="267:278" x14ac:dyDescent="0.2">
      <c r="JG2903" s="108"/>
      <c r="JH2903" s="108"/>
      <c r="JI2903" s="108"/>
      <c r="JJ2903" s="108"/>
      <c r="JK2903" s="108"/>
      <c r="JL2903" s="108"/>
      <c r="JM2903" s="108"/>
      <c r="JN2903" s="108"/>
      <c r="JO2903" s="108"/>
      <c r="JP2903" s="108"/>
      <c r="JQ2903" s="108"/>
      <c r="JR2903" s="108"/>
    </row>
    <row r="2904" spans="267:278" x14ac:dyDescent="0.2">
      <c r="JG2904" s="108"/>
      <c r="JH2904" s="108"/>
      <c r="JI2904" s="108"/>
      <c r="JJ2904" s="108"/>
      <c r="JK2904" s="108"/>
      <c r="JL2904" s="108"/>
      <c r="JM2904" s="108"/>
      <c r="JN2904" s="108"/>
      <c r="JO2904" s="108"/>
      <c r="JP2904" s="108"/>
      <c r="JQ2904" s="108"/>
      <c r="JR2904" s="108"/>
    </row>
    <row r="2905" spans="267:278" x14ac:dyDescent="0.2">
      <c r="JG2905" s="108"/>
      <c r="JH2905" s="108"/>
      <c r="JI2905" s="108"/>
      <c r="JJ2905" s="108"/>
      <c r="JK2905" s="108"/>
      <c r="JL2905" s="108"/>
      <c r="JM2905" s="108"/>
      <c r="JN2905" s="108"/>
      <c r="JO2905" s="108"/>
      <c r="JP2905" s="108"/>
      <c r="JQ2905" s="108"/>
      <c r="JR2905" s="108"/>
    </row>
    <row r="2906" spans="267:278" x14ac:dyDescent="0.2">
      <c r="JG2906" s="108"/>
      <c r="JH2906" s="108"/>
      <c r="JI2906" s="108"/>
      <c r="JJ2906" s="108"/>
      <c r="JK2906" s="108"/>
      <c r="JL2906" s="108"/>
      <c r="JM2906" s="108"/>
      <c r="JN2906" s="108"/>
      <c r="JO2906" s="108"/>
      <c r="JP2906" s="108"/>
      <c r="JQ2906" s="108"/>
      <c r="JR2906" s="108"/>
    </row>
    <row r="2907" spans="267:278" x14ac:dyDescent="0.2">
      <c r="JG2907" s="108"/>
      <c r="JH2907" s="108"/>
      <c r="JI2907" s="108"/>
      <c r="JJ2907" s="108"/>
      <c r="JK2907" s="108"/>
      <c r="JL2907" s="108"/>
      <c r="JM2907" s="108"/>
      <c r="JN2907" s="108"/>
      <c r="JO2907" s="108"/>
      <c r="JP2907" s="108"/>
      <c r="JQ2907" s="108"/>
      <c r="JR2907" s="108"/>
    </row>
    <row r="2908" spans="267:278" x14ac:dyDescent="0.2">
      <c r="JG2908" s="108"/>
      <c r="JH2908" s="108"/>
      <c r="JI2908" s="108"/>
      <c r="JJ2908" s="108"/>
      <c r="JK2908" s="108"/>
      <c r="JL2908" s="108"/>
      <c r="JM2908" s="108"/>
      <c r="JN2908" s="108"/>
      <c r="JO2908" s="108"/>
      <c r="JP2908" s="108"/>
      <c r="JQ2908" s="108"/>
      <c r="JR2908" s="108"/>
    </row>
    <row r="2909" spans="267:278" x14ac:dyDescent="0.2">
      <c r="JG2909" s="108"/>
      <c r="JH2909" s="108"/>
      <c r="JI2909" s="108"/>
      <c r="JJ2909" s="108"/>
      <c r="JK2909" s="108"/>
      <c r="JL2909" s="108"/>
      <c r="JM2909" s="108"/>
      <c r="JN2909" s="108"/>
      <c r="JO2909" s="108"/>
      <c r="JP2909" s="108"/>
      <c r="JQ2909" s="108"/>
      <c r="JR2909" s="108"/>
    </row>
    <row r="2910" spans="267:278" x14ac:dyDescent="0.2">
      <c r="JG2910" s="108"/>
      <c r="JH2910" s="108"/>
      <c r="JI2910" s="108"/>
      <c r="JJ2910" s="108"/>
      <c r="JK2910" s="108"/>
      <c r="JL2910" s="108"/>
      <c r="JM2910" s="108"/>
      <c r="JN2910" s="108"/>
      <c r="JO2910" s="108"/>
      <c r="JP2910" s="108"/>
      <c r="JQ2910" s="108"/>
      <c r="JR2910" s="108"/>
    </row>
    <row r="2911" spans="267:278" x14ac:dyDescent="0.2">
      <c r="JG2911" s="108"/>
      <c r="JH2911" s="108"/>
      <c r="JI2911" s="108"/>
      <c r="JJ2911" s="108"/>
      <c r="JK2911" s="108"/>
      <c r="JL2911" s="108"/>
      <c r="JM2911" s="108"/>
      <c r="JN2911" s="108"/>
      <c r="JO2911" s="108"/>
      <c r="JP2911" s="108"/>
      <c r="JQ2911" s="108"/>
      <c r="JR2911" s="108"/>
    </row>
    <row r="2912" spans="267:278" x14ac:dyDescent="0.2">
      <c r="JG2912" s="108"/>
      <c r="JH2912" s="108"/>
      <c r="JI2912" s="108"/>
      <c r="JJ2912" s="108"/>
      <c r="JK2912" s="108"/>
      <c r="JL2912" s="108"/>
      <c r="JM2912" s="108"/>
      <c r="JN2912" s="108"/>
      <c r="JO2912" s="108"/>
      <c r="JP2912" s="108"/>
      <c r="JQ2912" s="108"/>
      <c r="JR2912" s="108"/>
    </row>
    <row r="2913" spans="267:278" x14ac:dyDescent="0.2">
      <c r="JG2913" s="108"/>
      <c r="JH2913" s="108"/>
      <c r="JI2913" s="108"/>
      <c r="JJ2913" s="108"/>
      <c r="JK2913" s="108"/>
      <c r="JL2913" s="108"/>
      <c r="JM2913" s="108"/>
      <c r="JN2913" s="108"/>
      <c r="JO2913" s="108"/>
      <c r="JP2913" s="108"/>
      <c r="JQ2913" s="108"/>
      <c r="JR2913" s="108"/>
    </row>
    <row r="2914" spans="267:278" x14ac:dyDescent="0.2">
      <c r="JG2914" s="108"/>
      <c r="JH2914" s="108"/>
      <c r="JI2914" s="108"/>
      <c r="JJ2914" s="108"/>
      <c r="JK2914" s="108"/>
      <c r="JL2914" s="108"/>
      <c r="JM2914" s="108"/>
      <c r="JN2914" s="108"/>
      <c r="JO2914" s="108"/>
      <c r="JP2914" s="108"/>
      <c r="JQ2914" s="108"/>
      <c r="JR2914" s="108"/>
    </row>
    <row r="2915" spans="267:278" x14ac:dyDescent="0.2">
      <c r="JG2915" s="108"/>
      <c r="JH2915" s="108"/>
      <c r="JI2915" s="108"/>
      <c r="JJ2915" s="108"/>
      <c r="JK2915" s="108"/>
      <c r="JL2915" s="108"/>
      <c r="JM2915" s="108"/>
      <c r="JN2915" s="108"/>
      <c r="JO2915" s="108"/>
      <c r="JP2915" s="108"/>
      <c r="JQ2915" s="108"/>
      <c r="JR2915" s="108"/>
    </row>
    <row r="2916" spans="267:278" x14ac:dyDescent="0.2">
      <c r="JG2916" s="108"/>
      <c r="JH2916" s="108"/>
      <c r="JI2916" s="108"/>
      <c r="JJ2916" s="108"/>
      <c r="JK2916" s="108"/>
      <c r="JL2916" s="108"/>
      <c r="JM2916" s="108"/>
      <c r="JN2916" s="108"/>
      <c r="JO2916" s="108"/>
      <c r="JP2916" s="108"/>
      <c r="JQ2916" s="108"/>
      <c r="JR2916" s="108"/>
    </row>
    <row r="2917" spans="267:278" x14ac:dyDescent="0.2">
      <c r="JG2917" s="108"/>
      <c r="JH2917" s="108"/>
      <c r="JI2917" s="108"/>
      <c r="JJ2917" s="108"/>
      <c r="JK2917" s="108"/>
      <c r="JL2917" s="108"/>
      <c r="JM2917" s="108"/>
      <c r="JN2917" s="108"/>
      <c r="JO2917" s="108"/>
      <c r="JP2917" s="108"/>
      <c r="JQ2917" s="108"/>
      <c r="JR2917" s="108"/>
    </row>
    <row r="2918" spans="267:278" x14ac:dyDescent="0.2">
      <c r="JG2918" s="108"/>
      <c r="JH2918" s="108"/>
      <c r="JI2918" s="108"/>
      <c r="JJ2918" s="108"/>
      <c r="JK2918" s="108"/>
      <c r="JL2918" s="108"/>
      <c r="JM2918" s="108"/>
      <c r="JN2918" s="108"/>
      <c r="JO2918" s="108"/>
      <c r="JP2918" s="108"/>
      <c r="JQ2918" s="108"/>
      <c r="JR2918" s="108"/>
    </row>
    <row r="2919" spans="267:278" x14ac:dyDescent="0.2">
      <c r="JG2919" s="108"/>
      <c r="JH2919" s="108"/>
      <c r="JI2919" s="108"/>
      <c r="JJ2919" s="108"/>
      <c r="JK2919" s="108"/>
      <c r="JL2919" s="108"/>
      <c r="JM2919" s="108"/>
      <c r="JN2919" s="108"/>
      <c r="JO2919" s="108"/>
      <c r="JP2919" s="108"/>
      <c r="JQ2919" s="108"/>
      <c r="JR2919" s="108"/>
    </row>
    <row r="2920" spans="267:278" x14ac:dyDescent="0.2">
      <c r="JG2920" s="108"/>
      <c r="JH2920" s="108"/>
      <c r="JI2920" s="108"/>
      <c r="JJ2920" s="108"/>
      <c r="JK2920" s="108"/>
      <c r="JL2920" s="108"/>
      <c r="JM2920" s="108"/>
      <c r="JN2920" s="108"/>
      <c r="JO2920" s="108"/>
      <c r="JP2920" s="108"/>
      <c r="JQ2920" s="108"/>
      <c r="JR2920" s="108"/>
    </row>
    <row r="2921" spans="267:278" x14ac:dyDescent="0.2">
      <c r="JG2921" s="108"/>
      <c r="JH2921" s="108"/>
      <c r="JI2921" s="108"/>
      <c r="JJ2921" s="108"/>
      <c r="JK2921" s="108"/>
      <c r="JL2921" s="108"/>
      <c r="JM2921" s="108"/>
      <c r="JN2921" s="108"/>
      <c r="JO2921" s="108"/>
      <c r="JP2921" s="108"/>
      <c r="JQ2921" s="108"/>
      <c r="JR2921" s="108"/>
    </row>
    <row r="2922" spans="267:278" x14ac:dyDescent="0.2">
      <c r="JG2922" s="108"/>
      <c r="JH2922" s="108"/>
      <c r="JI2922" s="108"/>
      <c r="JJ2922" s="108"/>
      <c r="JK2922" s="108"/>
      <c r="JL2922" s="108"/>
      <c r="JM2922" s="108"/>
      <c r="JN2922" s="108"/>
      <c r="JO2922" s="108"/>
      <c r="JP2922" s="108"/>
      <c r="JQ2922" s="108"/>
      <c r="JR2922" s="108"/>
    </row>
    <row r="2923" spans="267:278" x14ac:dyDescent="0.2">
      <c r="JG2923" s="108"/>
      <c r="JH2923" s="108"/>
      <c r="JI2923" s="108"/>
      <c r="JJ2923" s="108"/>
      <c r="JK2923" s="108"/>
      <c r="JL2923" s="108"/>
      <c r="JM2923" s="108"/>
      <c r="JN2923" s="108"/>
      <c r="JO2923" s="108"/>
      <c r="JP2923" s="108"/>
      <c r="JQ2923" s="108"/>
      <c r="JR2923" s="108"/>
    </row>
    <row r="2924" spans="267:278" x14ac:dyDescent="0.2">
      <c r="JG2924" s="108"/>
      <c r="JH2924" s="108"/>
      <c r="JI2924" s="108"/>
      <c r="JJ2924" s="108"/>
      <c r="JK2924" s="108"/>
      <c r="JL2924" s="108"/>
      <c r="JM2924" s="108"/>
      <c r="JN2924" s="108"/>
      <c r="JO2924" s="108"/>
      <c r="JP2924" s="108"/>
      <c r="JQ2924" s="108"/>
      <c r="JR2924" s="108"/>
    </row>
    <row r="2925" spans="267:278" x14ac:dyDescent="0.2">
      <c r="JG2925" s="108"/>
      <c r="JH2925" s="108"/>
      <c r="JI2925" s="108"/>
      <c r="JJ2925" s="108"/>
      <c r="JK2925" s="108"/>
      <c r="JL2925" s="108"/>
      <c r="JM2925" s="108"/>
      <c r="JN2925" s="108"/>
      <c r="JO2925" s="108"/>
      <c r="JP2925" s="108"/>
      <c r="JQ2925" s="108"/>
      <c r="JR2925" s="108"/>
    </row>
    <row r="2926" spans="267:278" x14ac:dyDescent="0.2">
      <c r="JG2926" s="108"/>
      <c r="JH2926" s="108"/>
      <c r="JI2926" s="108"/>
      <c r="JJ2926" s="108"/>
      <c r="JK2926" s="108"/>
      <c r="JL2926" s="108"/>
      <c r="JM2926" s="108"/>
      <c r="JN2926" s="108"/>
      <c r="JO2926" s="108"/>
      <c r="JP2926" s="108"/>
      <c r="JQ2926" s="108"/>
      <c r="JR2926" s="108"/>
    </row>
    <row r="2927" spans="267:278" x14ac:dyDescent="0.2">
      <c r="JG2927" s="108"/>
      <c r="JH2927" s="108"/>
      <c r="JI2927" s="108"/>
      <c r="JJ2927" s="108"/>
      <c r="JK2927" s="108"/>
      <c r="JL2927" s="108"/>
      <c r="JM2927" s="108"/>
      <c r="JN2927" s="108"/>
      <c r="JO2927" s="108"/>
      <c r="JP2927" s="108"/>
      <c r="JQ2927" s="108"/>
      <c r="JR2927" s="108"/>
    </row>
    <row r="2928" spans="267:278" x14ac:dyDescent="0.2">
      <c r="JG2928" s="108"/>
      <c r="JH2928" s="108"/>
      <c r="JI2928" s="108"/>
      <c r="JJ2928" s="108"/>
      <c r="JK2928" s="108"/>
      <c r="JL2928" s="108"/>
      <c r="JM2928" s="108"/>
      <c r="JN2928" s="108"/>
      <c r="JO2928" s="108"/>
      <c r="JP2928" s="108"/>
      <c r="JQ2928" s="108"/>
      <c r="JR2928" s="108"/>
    </row>
    <row r="2929" spans="267:278" x14ac:dyDescent="0.2">
      <c r="JG2929" s="108"/>
      <c r="JH2929" s="108"/>
      <c r="JI2929" s="108"/>
      <c r="JJ2929" s="108"/>
      <c r="JK2929" s="108"/>
      <c r="JL2929" s="108"/>
      <c r="JM2929" s="108"/>
      <c r="JN2929" s="108"/>
      <c r="JO2929" s="108"/>
      <c r="JP2929" s="108"/>
      <c r="JQ2929" s="108"/>
      <c r="JR2929" s="108"/>
    </row>
    <row r="2930" spans="267:278" x14ac:dyDescent="0.2">
      <c r="JG2930" s="108"/>
      <c r="JH2930" s="108"/>
      <c r="JI2930" s="108"/>
      <c r="JJ2930" s="108"/>
      <c r="JK2930" s="108"/>
      <c r="JL2930" s="108"/>
      <c r="JM2930" s="108"/>
      <c r="JN2930" s="108"/>
      <c r="JO2930" s="108"/>
      <c r="JP2930" s="108"/>
      <c r="JQ2930" s="108"/>
      <c r="JR2930" s="108"/>
    </row>
    <row r="2931" spans="267:278" x14ac:dyDescent="0.2">
      <c r="JG2931" s="108"/>
      <c r="JH2931" s="108"/>
      <c r="JI2931" s="108"/>
      <c r="JJ2931" s="108"/>
      <c r="JK2931" s="108"/>
      <c r="JL2931" s="108"/>
      <c r="JM2931" s="108"/>
      <c r="JN2931" s="108"/>
      <c r="JO2931" s="108"/>
      <c r="JP2931" s="108"/>
      <c r="JQ2931" s="108"/>
      <c r="JR2931" s="108"/>
    </row>
    <row r="2932" spans="267:278" x14ac:dyDescent="0.2">
      <c r="JG2932" s="108"/>
      <c r="JH2932" s="108"/>
      <c r="JI2932" s="108"/>
      <c r="JJ2932" s="108"/>
      <c r="JK2932" s="108"/>
      <c r="JL2932" s="108"/>
      <c r="JM2932" s="108"/>
      <c r="JN2932" s="108"/>
      <c r="JO2932" s="108"/>
      <c r="JP2932" s="108"/>
      <c r="JQ2932" s="108"/>
      <c r="JR2932" s="108"/>
    </row>
    <row r="2933" spans="267:278" x14ac:dyDescent="0.2">
      <c r="JG2933" s="108"/>
      <c r="JH2933" s="108"/>
      <c r="JI2933" s="108"/>
      <c r="JJ2933" s="108"/>
      <c r="JK2933" s="108"/>
      <c r="JL2933" s="108"/>
      <c r="JM2933" s="108"/>
      <c r="JN2933" s="108"/>
      <c r="JO2933" s="108"/>
      <c r="JP2933" s="108"/>
      <c r="JQ2933" s="108"/>
      <c r="JR2933" s="108"/>
    </row>
    <row r="2934" spans="267:278" x14ac:dyDescent="0.2">
      <c r="JG2934" s="108"/>
      <c r="JH2934" s="108"/>
      <c r="JI2934" s="108"/>
      <c r="JJ2934" s="108"/>
      <c r="JK2934" s="108"/>
      <c r="JL2934" s="108"/>
      <c r="JM2934" s="108"/>
      <c r="JN2934" s="108"/>
      <c r="JO2934" s="108"/>
      <c r="JP2934" s="108"/>
      <c r="JQ2934" s="108"/>
      <c r="JR2934" s="108"/>
    </row>
    <row r="2935" spans="267:278" x14ac:dyDescent="0.2">
      <c r="JG2935" s="108"/>
      <c r="JH2935" s="108"/>
      <c r="JI2935" s="108"/>
      <c r="JJ2935" s="108"/>
      <c r="JK2935" s="108"/>
      <c r="JL2935" s="108"/>
      <c r="JM2935" s="108"/>
      <c r="JN2935" s="108"/>
      <c r="JO2935" s="108"/>
      <c r="JP2935" s="108"/>
      <c r="JQ2935" s="108"/>
      <c r="JR2935" s="108"/>
    </row>
    <row r="2936" spans="267:278" x14ac:dyDescent="0.2">
      <c r="JG2936" s="108"/>
      <c r="JH2936" s="108"/>
      <c r="JI2936" s="108"/>
      <c r="JJ2936" s="108"/>
      <c r="JK2936" s="108"/>
      <c r="JL2936" s="108"/>
      <c r="JM2936" s="108"/>
      <c r="JN2936" s="108"/>
      <c r="JO2936" s="108"/>
      <c r="JP2936" s="108"/>
      <c r="JQ2936" s="108"/>
      <c r="JR2936" s="108"/>
    </row>
    <row r="2937" spans="267:278" x14ac:dyDescent="0.2">
      <c r="JG2937" s="108"/>
      <c r="JH2937" s="108"/>
      <c r="JI2937" s="108"/>
      <c r="JJ2937" s="108"/>
      <c r="JK2937" s="108"/>
      <c r="JL2937" s="108"/>
      <c r="JM2937" s="108"/>
      <c r="JN2937" s="108"/>
      <c r="JO2937" s="108"/>
      <c r="JP2937" s="108"/>
      <c r="JQ2937" s="108"/>
      <c r="JR2937" s="108"/>
    </row>
    <row r="2938" spans="267:278" x14ac:dyDescent="0.2">
      <c r="JG2938" s="108"/>
      <c r="JH2938" s="108"/>
      <c r="JI2938" s="108"/>
      <c r="JJ2938" s="108"/>
      <c r="JK2938" s="108"/>
      <c r="JL2938" s="108"/>
      <c r="JM2938" s="108"/>
      <c r="JN2938" s="108"/>
      <c r="JO2938" s="108"/>
      <c r="JP2938" s="108"/>
      <c r="JQ2938" s="108"/>
      <c r="JR2938" s="108"/>
    </row>
    <row r="2939" spans="267:278" x14ac:dyDescent="0.2">
      <c r="JG2939" s="108"/>
      <c r="JH2939" s="108"/>
      <c r="JI2939" s="108"/>
      <c r="JJ2939" s="108"/>
      <c r="JK2939" s="108"/>
      <c r="JL2939" s="108"/>
      <c r="JM2939" s="108"/>
      <c r="JN2939" s="108"/>
      <c r="JO2939" s="108"/>
      <c r="JP2939" s="108"/>
      <c r="JQ2939" s="108"/>
      <c r="JR2939" s="108"/>
    </row>
    <row r="2940" spans="267:278" x14ac:dyDescent="0.2">
      <c r="JG2940" s="108"/>
      <c r="JH2940" s="108"/>
      <c r="JI2940" s="108"/>
      <c r="JJ2940" s="108"/>
      <c r="JK2940" s="108"/>
      <c r="JL2940" s="108"/>
      <c r="JM2940" s="108"/>
      <c r="JN2940" s="108"/>
      <c r="JO2940" s="108"/>
      <c r="JP2940" s="108"/>
      <c r="JQ2940" s="108"/>
      <c r="JR2940" s="108"/>
    </row>
    <row r="2941" spans="267:278" x14ac:dyDescent="0.2">
      <c r="JG2941" s="108"/>
      <c r="JH2941" s="108"/>
      <c r="JI2941" s="108"/>
      <c r="JJ2941" s="108"/>
      <c r="JK2941" s="108"/>
      <c r="JL2941" s="108"/>
      <c r="JM2941" s="108"/>
      <c r="JN2941" s="108"/>
      <c r="JO2941" s="108"/>
      <c r="JP2941" s="108"/>
      <c r="JQ2941" s="108"/>
      <c r="JR2941" s="108"/>
    </row>
    <row r="2942" spans="267:278" x14ac:dyDescent="0.2">
      <c r="JG2942" s="108"/>
      <c r="JH2942" s="108"/>
      <c r="JI2942" s="108"/>
      <c r="JJ2942" s="108"/>
      <c r="JK2942" s="108"/>
      <c r="JL2942" s="108"/>
      <c r="JM2942" s="108"/>
      <c r="JN2942" s="108"/>
      <c r="JO2942" s="108"/>
      <c r="JP2942" s="108"/>
      <c r="JQ2942" s="108"/>
      <c r="JR2942" s="108"/>
    </row>
    <row r="2943" spans="267:278" x14ac:dyDescent="0.2">
      <c r="JG2943" s="108"/>
      <c r="JH2943" s="108"/>
      <c r="JI2943" s="108"/>
      <c r="JJ2943" s="108"/>
      <c r="JK2943" s="108"/>
      <c r="JL2943" s="108"/>
      <c r="JM2943" s="108"/>
      <c r="JN2943" s="108"/>
      <c r="JO2943" s="108"/>
      <c r="JP2943" s="108"/>
      <c r="JQ2943" s="108"/>
      <c r="JR2943" s="108"/>
    </row>
    <row r="2944" spans="267:278" x14ac:dyDescent="0.2">
      <c r="JG2944" s="108"/>
      <c r="JH2944" s="108"/>
      <c r="JI2944" s="108"/>
      <c r="JJ2944" s="108"/>
      <c r="JK2944" s="108"/>
      <c r="JL2944" s="108"/>
      <c r="JM2944" s="108"/>
      <c r="JN2944" s="108"/>
      <c r="JO2944" s="108"/>
      <c r="JP2944" s="108"/>
      <c r="JQ2944" s="108"/>
      <c r="JR2944" s="108"/>
    </row>
    <row r="2945" spans="267:278" x14ac:dyDescent="0.2">
      <c r="JG2945" s="108"/>
      <c r="JH2945" s="108"/>
      <c r="JI2945" s="108"/>
      <c r="JJ2945" s="108"/>
      <c r="JK2945" s="108"/>
      <c r="JL2945" s="108"/>
      <c r="JM2945" s="108"/>
      <c r="JN2945" s="108"/>
      <c r="JO2945" s="108"/>
      <c r="JP2945" s="108"/>
      <c r="JQ2945" s="108"/>
      <c r="JR2945" s="108"/>
    </row>
    <row r="2946" spans="267:278" x14ac:dyDescent="0.2">
      <c r="JG2946" s="108"/>
      <c r="JH2946" s="108"/>
      <c r="JI2946" s="108"/>
      <c r="JJ2946" s="108"/>
      <c r="JK2946" s="108"/>
      <c r="JL2946" s="108"/>
      <c r="JM2946" s="108"/>
      <c r="JN2946" s="108"/>
      <c r="JO2946" s="108"/>
      <c r="JP2946" s="108"/>
      <c r="JQ2946" s="108"/>
      <c r="JR2946" s="108"/>
    </row>
    <row r="2947" spans="267:278" x14ac:dyDescent="0.2">
      <c r="JG2947" s="108"/>
      <c r="JH2947" s="108"/>
      <c r="JI2947" s="108"/>
      <c r="JJ2947" s="108"/>
      <c r="JK2947" s="108"/>
      <c r="JL2947" s="108"/>
      <c r="JM2947" s="108"/>
      <c r="JN2947" s="108"/>
      <c r="JO2947" s="108"/>
      <c r="JP2947" s="108"/>
      <c r="JQ2947" s="108"/>
      <c r="JR2947" s="108"/>
    </row>
    <row r="2948" spans="267:278" x14ac:dyDescent="0.2">
      <c r="JG2948" s="108"/>
      <c r="JH2948" s="108"/>
      <c r="JI2948" s="108"/>
      <c r="JJ2948" s="108"/>
      <c r="JK2948" s="108"/>
      <c r="JL2948" s="108"/>
      <c r="JM2948" s="108"/>
      <c r="JN2948" s="108"/>
      <c r="JO2948" s="108"/>
      <c r="JP2948" s="108"/>
      <c r="JQ2948" s="108"/>
      <c r="JR2948" s="108"/>
    </row>
    <row r="2949" spans="267:278" x14ac:dyDescent="0.2">
      <c r="JG2949" s="108"/>
      <c r="JH2949" s="108"/>
      <c r="JI2949" s="108"/>
      <c r="JJ2949" s="108"/>
      <c r="JK2949" s="108"/>
      <c r="JL2949" s="108"/>
      <c r="JM2949" s="108"/>
      <c r="JN2949" s="108"/>
      <c r="JO2949" s="108"/>
      <c r="JP2949" s="108"/>
      <c r="JQ2949" s="108"/>
      <c r="JR2949" s="108"/>
    </row>
    <row r="2950" spans="267:278" x14ac:dyDescent="0.2">
      <c r="JG2950" s="108"/>
      <c r="JH2950" s="108"/>
      <c r="JI2950" s="108"/>
      <c r="JJ2950" s="108"/>
      <c r="JK2950" s="108"/>
      <c r="JL2950" s="108"/>
      <c r="JM2950" s="108"/>
      <c r="JN2950" s="108"/>
      <c r="JO2950" s="108"/>
      <c r="JP2950" s="108"/>
      <c r="JQ2950" s="108"/>
      <c r="JR2950" s="108"/>
    </row>
    <row r="2951" spans="267:278" x14ac:dyDescent="0.2">
      <c r="JG2951" s="108"/>
      <c r="JH2951" s="108"/>
      <c r="JI2951" s="108"/>
      <c r="JJ2951" s="108"/>
      <c r="JK2951" s="108"/>
      <c r="JL2951" s="108"/>
      <c r="JM2951" s="108"/>
      <c r="JN2951" s="108"/>
      <c r="JO2951" s="108"/>
      <c r="JP2951" s="108"/>
      <c r="JQ2951" s="108"/>
      <c r="JR2951" s="108"/>
    </row>
    <row r="2952" spans="267:278" x14ac:dyDescent="0.2">
      <c r="JG2952" s="108"/>
      <c r="JH2952" s="108"/>
      <c r="JI2952" s="108"/>
      <c r="JJ2952" s="108"/>
      <c r="JK2952" s="108"/>
      <c r="JL2952" s="108"/>
      <c r="JM2952" s="108"/>
      <c r="JN2952" s="108"/>
      <c r="JO2952" s="108"/>
      <c r="JP2952" s="108"/>
      <c r="JQ2952" s="108"/>
      <c r="JR2952" s="108"/>
    </row>
    <row r="2953" spans="267:278" x14ac:dyDescent="0.2">
      <c r="JG2953" s="108"/>
      <c r="JH2953" s="108"/>
      <c r="JI2953" s="108"/>
      <c r="JJ2953" s="108"/>
      <c r="JK2953" s="108"/>
      <c r="JL2953" s="108"/>
      <c r="JM2953" s="108"/>
      <c r="JN2953" s="108"/>
      <c r="JO2953" s="108"/>
      <c r="JP2953" s="108"/>
      <c r="JQ2953" s="108"/>
      <c r="JR2953" s="108"/>
    </row>
    <row r="2954" spans="267:278" x14ac:dyDescent="0.2">
      <c r="JG2954" s="108"/>
      <c r="JH2954" s="108"/>
      <c r="JI2954" s="108"/>
      <c r="JJ2954" s="108"/>
      <c r="JK2954" s="108"/>
      <c r="JL2954" s="108"/>
      <c r="JM2954" s="108"/>
      <c r="JN2954" s="108"/>
      <c r="JO2954" s="108"/>
      <c r="JP2954" s="108"/>
      <c r="JQ2954" s="108"/>
      <c r="JR2954" s="108"/>
    </row>
    <row r="2955" spans="267:278" x14ac:dyDescent="0.2">
      <c r="JG2955" s="108"/>
      <c r="JH2955" s="108"/>
      <c r="JI2955" s="108"/>
      <c r="JJ2955" s="108"/>
      <c r="JK2955" s="108"/>
      <c r="JL2955" s="108"/>
      <c r="JM2955" s="108"/>
      <c r="JN2955" s="108"/>
      <c r="JO2955" s="108"/>
      <c r="JP2955" s="108"/>
      <c r="JQ2955" s="108"/>
      <c r="JR2955" s="108"/>
    </row>
    <row r="2956" spans="267:278" x14ac:dyDescent="0.2">
      <c r="JG2956" s="108"/>
      <c r="JH2956" s="108"/>
      <c r="JI2956" s="108"/>
      <c r="JJ2956" s="108"/>
      <c r="JK2956" s="108"/>
      <c r="JL2956" s="108"/>
      <c r="JM2956" s="108"/>
      <c r="JN2956" s="108"/>
      <c r="JO2956" s="108"/>
      <c r="JP2956" s="108"/>
      <c r="JQ2956" s="108"/>
      <c r="JR2956" s="108"/>
    </row>
    <row r="2957" spans="267:278" x14ac:dyDescent="0.2">
      <c r="JG2957" s="108"/>
      <c r="JH2957" s="108"/>
      <c r="JI2957" s="108"/>
      <c r="JJ2957" s="108"/>
      <c r="JK2957" s="108"/>
      <c r="JL2957" s="108"/>
      <c r="JM2957" s="108"/>
      <c r="JN2957" s="108"/>
      <c r="JO2957" s="108"/>
      <c r="JP2957" s="108"/>
      <c r="JQ2957" s="108"/>
      <c r="JR2957" s="108"/>
    </row>
    <row r="2958" spans="267:278" x14ac:dyDescent="0.2">
      <c r="JG2958" s="108"/>
      <c r="JH2958" s="108"/>
      <c r="JI2958" s="108"/>
      <c r="JJ2958" s="108"/>
      <c r="JK2958" s="108"/>
      <c r="JL2958" s="108"/>
      <c r="JM2958" s="108"/>
      <c r="JN2958" s="108"/>
      <c r="JO2958" s="108"/>
      <c r="JP2958" s="108"/>
      <c r="JQ2958" s="108"/>
      <c r="JR2958" s="108"/>
    </row>
    <row r="2959" spans="267:278" x14ac:dyDescent="0.2">
      <c r="JG2959" s="108"/>
      <c r="JH2959" s="108"/>
      <c r="JI2959" s="108"/>
      <c r="JJ2959" s="108"/>
      <c r="JK2959" s="108"/>
      <c r="JL2959" s="108"/>
      <c r="JM2959" s="108"/>
      <c r="JN2959" s="108"/>
      <c r="JO2959" s="108"/>
      <c r="JP2959" s="108"/>
      <c r="JQ2959" s="108"/>
      <c r="JR2959" s="108"/>
    </row>
    <row r="2960" spans="267:278" x14ac:dyDescent="0.2">
      <c r="JG2960" s="108"/>
      <c r="JH2960" s="108"/>
      <c r="JI2960" s="108"/>
      <c r="JJ2960" s="108"/>
      <c r="JK2960" s="108"/>
      <c r="JL2960" s="108"/>
      <c r="JM2960" s="108"/>
      <c r="JN2960" s="108"/>
      <c r="JO2960" s="108"/>
      <c r="JP2960" s="108"/>
      <c r="JQ2960" s="108"/>
      <c r="JR2960" s="108"/>
    </row>
    <row r="2961" spans="267:278" x14ac:dyDescent="0.2">
      <c r="JG2961" s="108"/>
      <c r="JH2961" s="108"/>
      <c r="JI2961" s="108"/>
      <c r="JJ2961" s="108"/>
      <c r="JK2961" s="108"/>
      <c r="JL2961" s="108"/>
      <c r="JM2961" s="108"/>
      <c r="JN2961" s="108"/>
      <c r="JO2961" s="108"/>
      <c r="JP2961" s="108"/>
      <c r="JQ2961" s="108"/>
      <c r="JR2961" s="108"/>
    </row>
    <row r="2962" spans="267:278" x14ac:dyDescent="0.2">
      <c r="JG2962" s="108"/>
      <c r="JH2962" s="108"/>
      <c r="JI2962" s="108"/>
      <c r="JJ2962" s="108"/>
      <c r="JK2962" s="108"/>
      <c r="JL2962" s="108"/>
      <c r="JM2962" s="108"/>
      <c r="JN2962" s="108"/>
      <c r="JO2962" s="108"/>
      <c r="JP2962" s="108"/>
      <c r="JQ2962" s="108"/>
      <c r="JR2962" s="108"/>
    </row>
    <row r="2963" spans="267:278" x14ac:dyDescent="0.2">
      <c r="JG2963" s="108"/>
      <c r="JH2963" s="108"/>
      <c r="JI2963" s="108"/>
      <c r="JJ2963" s="108"/>
      <c r="JK2963" s="108"/>
      <c r="JL2963" s="108"/>
      <c r="JM2963" s="108"/>
      <c r="JN2963" s="108"/>
      <c r="JO2963" s="108"/>
      <c r="JP2963" s="108"/>
      <c r="JQ2963" s="108"/>
      <c r="JR2963" s="108"/>
    </row>
    <row r="2964" spans="267:278" x14ac:dyDescent="0.2">
      <c r="JG2964" s="108"/>
      <c r="JH2964" s="108"/>
      <c r="JI2964" s="108"/>
      <c r="JJ2964" s="108"/>
      <c r="JK2964" s="108"/>
      <c r="JL2964" s="108"/>
      <c r="JM2964" s="108"/>
      <c r="JN2964" s="108"/>
      <c r="JO2964" s="108"/>
      <c r="JP2964" s="108"/>
      <c r="JQ2964" s="108"/>
      <c r="JR2964" s="108"/>
    </row>
    <row r="2965" spans="267:278" x14ac:dyDescent="0.2">
      <c r="JG2965" s="108"/>
      <c r="JH2965" s="108"/>
      <c r="JI2965" s="108"/>
      <c r="JJ2965" s="108"/>
      <c r="JK2965" s="108"/>
      <c r="JL2965" s="108"/>
      <c r="JM2965" s="108"/>
      <c r="JN2965" s="108"/>
      <c r="JO2965" s="108"/>
      <c r="JP2965" s="108"/>
      <c r="JQ2965" s="108"/>
      <c r="JR2965" s="108"/>
    </row>
    <row r="2966" spans="267:278" x14ac:dyDescent="0.2">
      <c r="JG2966" s="108"/>
      <c r="JH2966" s="108"/>
      <c r="JI2966" s="108"/>
      <c r="JJ2966" s="108"/>
      <c r="JK2966" s="108"/>
      <c r="JL2966" s="108"/>
      <c r="JM2966" s="108"/>
      <c r="JN2966" s="108"/>
      <c r="JO2966" s="108"/>
      <c r="JP2966" s="108"/>
      <c r="JQ2966" s="108"/>
      <c r="JR2966" s="108"/>
    </row>
    <row r="2967" spans="267:278" x14ac:dyDescent="0.2">
      <c r="JG2967" s="108"/>
      <c r="JH2967" s="108"/>
      <c r="JI2967" s="108"/>
      <c r="JJ2967" s="108"/>
      <c r="JK2967" s="108"/>
      <c r="JL2967" s="108"/>
      <c r="JM2967" s="108"/>
      <c r="JN2967" s="108"/>
      <c r="JO2967" s="108"/>
      <c r="JP2967" s="108"/>
      <c r="JQ2967" s="108"/>
      <c r="JR2967" s="108"/>
    </row>
    <row r="2968" spans="267:278" x14ac:dyDescent="0.2">
      <c r="JG2968" s="108"/>
      <c r="JH2968" s="108"/>
      <c r="JI2968" s="108"/>
      <c r="JJ2968" s="108"/>
      <c r="JK2968" s="108"/>
      <c r="JL2968" s="108"/>
      <c r="JM2968" s="108"/>
      <c r="JN2968" s="108"/>
      <c r="JO2968" s="108"/>
      <c r="JP2968" s="108"/>
      <c r="JQ2968" s="108"/>
      <c r="JR2968" s="108"/>
    </row>
    <row r="2969" spans="267:278" x14ac:dyDescent="0.2">
      <c r="JG2969" s="108"/>
      <c r="JH2969" s="108"/>
      <c r="JI2969" s="108"/>
      <c r="JJ2969" s="108"/>
      <c r="JK2969" s="108"/>
      <c r="JL2969" s="108"/>
      <c r="JM2969" s="108"/>
      <c r="JN2969" s="108"/>
      <c r="JO2969" s="108"/>
      <c r="JP2969" s="108"/>
      <c r="JQ2969" s="108"/>
      <c r="JR2969" s="108"/>
    </row>
    <row r="2970" spans="267:278" x14ac:dyDescent="0.2">
      <c r="JG2970" s="108"/>
      <c r="JH2970" s="108"/>
      <c r="JI2970" s="108"/>
      <c r="JJ2970" s="108"/>
      <c r="JK2970" s="108"/>
      <c r="JL2970" s="108"/>
      <c r="JM2970" s="108"/>
      <c r="JN2970" s="108"/>
      <c r="JO2970" s="108"/>
      <c r="JP2970" s="108"/>
      <c r="JQ2970" s="108"/>
      <c r="JR2970" s="108"/>
    </row>
    <row r="2971" spans="267:278" x14ac:dyDescent="0.2">
      <c r="JG2971" s="108"/>
      <c r="JH2971" s="108"/>
      <c r="JI2971" s="108"/>
      <c r="JJ2971" s="108"/>
      <c r="JK2971" s="108"/>
      <c r="JL2971" s="108"/>
      <c r="JM2971" s="108"/>
      <c r="JN2971" s="108"/>
      <c r="JO2971" s="108"/>
      <c r="JP2971" s="108"/>
      <c r="JQ2971" s="108"/>
      <c r="JR2971" s="108"/>
    </row>
    <row r="2972" spans="267:278" x14ac:dyDescent="0.2">
      <c r="JG2972" s="108"/>
      <c r="JH2972" s="108"/>
      <c r="JI2972" s="108"/>
      <c r="JJ2972" s="108"/>
      <c r="JK2972" s="108"/>
      <c r="JL2972" s="108"/>
      <c r="JM2972" s="108"/>
      <c r="JN2972" s="108"/>
      <c r="JO2972" s="108"/>
      <c r="JP2972" s="108"/>
      <c r="JQ2972" s="108"/>
      <c r="JR2972" s="108"/>
    </row>
    <row r="2973" spans="267:278" x14ac:dyDescent="0.2">
      <c r="JG2973" s="108"/>
      <c r="JH2973" s="108"/>
      <c r="JI2973" s="108"/>
      <c r="JJ2973" s="108"/>
      <c r="JK2973" s="108"/>
      <c r="JL2973" s="108"/>
      <c r="JM2973" s="108"/>
      <c r="JN2973" s="108"/>
      <c r="JO2973" s="108"/>
      <c r="JP2973" s="108"/>
      <c r="JQ2973" s="108"/>
      <c r="JR2973" s="108"/>
    </row>
    <row r="2974" spans="267:278" x14ac:dyDescent="0.2">
      <c r="JG2974" s="108"/>
      <c r="JH2974" s="108"/>
      <c r="JI2974" s="108"/>
      <c r="JJ2974" s="108"/>
      <c r="JK2974" s="108"/>
      <c r="JL2974" s="108"/>
      <c r="JM2974" s="108"/>
      <c r="JN2974" s="108"/>
      <c r="JO2974" s="108"/>
      <c r="JP2974" s="108"/>
      <c r="JQ2974" s="108"/>
      <c r="JR2974" s="108"/>
    </row>
    <row r="2975" spans="267:278" x14ac:dyDescent="0.2">
      <c r="JG2975" s="108"/>
      <c r="JH2975" s="108"/>
      <c r="JI2975" s="108"/>
      <c r="JJ2975" s="108"/>
      <c r="JK2975" s="108"/>
      <c r="JL2975" s="108"/>
      <c r="JM2975" s="108"/>
      <c r="JN2975" s="108"/>
      <c r="JO2975" s="108"/>
      <c r="JP2975" s="108"/>
      <c r="JQ2975" s="108"/>
      <c r="JR2975" s="108"/>
    </row>
    <row r="2976" spans="267:278" x14ac:dyDescent="0.2">
      <c r="JG2976" s="108"/>
      <c r="JH2976" s="108"/>
      <c r="JI2976" s="108"/>
      <c r="JJ2976" s="108"/>
      <c r="JK2976" s="108"/>
      <c r="JL2976" s="108"/>
      <c r="JM2976" s="108"/>
      <c r="JN2976" s="108"/>
      <c r="JO2976" s="108"/>
      <c r="JP2976" s="108"/>
      <c r="JQ2976" s="108"/>
      <c r="JR2976" s="108"/>
    </row>
    <row r="2977" spans="267:278" x14ac:dyDescent="0.2">
      <c r="JG2977" s="108"/>
      <c r="JH2977" s="108"/>
      <c r="JI2977" s="108"/>
      <c r="JJ2977" s="108"/>
      <c r="JK2977" s="108"/>
      <c r="JL2977" s="108"/>
      <c r="JM2977" s="108"/>
      <c r="JN2977" s="108"/>
      <c r="JO2977" s="108"/>
      <c r="JP2977" s="108"/>
      <c r="JQ2977" s="108"/>
      <c r="JR2977" s="108"/>
    </row>
    <row r="2978" spans="267:278" x14ac:dyDescent="0.2">
      <c r="JG2978" s="108"/>
      <c r="JH2978" s="108"/>
      <c r="JI2978" s="108"/>
      <c r="JJ2978" s="108"/>
      <c r="JK2978" s="108"/>
      <c r="JL2978" s="108"/>
      <c r="JM2978" s="108"/>
      <c r="JN2978" s="108"/>
      <c r="JO2978" s="108"/>
      <c r="JP2978" s="108"/>
      <c r="JQ2978" s="108"/>
      <c r="JR2978" s="108"/>
    </row>
    <row r="2979" spans="267:278" x14ac:dyDescent="0.2">
      <c r="JG2979" s="108"/>
      <c r="JH2979" s="108"/>
      <c r="JI2979" s="108"/>
      <c r="JJ2979" s="108"/>
      <c r="JK2979" s="108"/>
      <c r="JL2979" s="108"/>
      <c r="JM2979" s="108"/>
      <c r="JN2979" s="108"/>
      <c r="JO2979" s="108"/>
      <c r="JP2979" s="108"/>
      <c r="JQ2979" s="108"/>
      <c r="JR2979" s="108"/>
    </row>
    <row r="2980" spans="267:278" x14ac:dyDescent="0.2">
      <c r="JG2980" s="108"/>
      <c r="JH2980" s="108"/>
      <c r="JI2980" s="108"/>
      <c r="JJ2980" s="108"/>
      <c r="JK2980" s="108"/>
      <c r="JL2980" s="108"/>
      <c r="JM2980" s="108"/>
      <c r="JN2980" s="108"/>
      <c r="JO2980" s="108"/>
      <c r="JP2980" s="108"/>
      <c r="JQ2980" s="108"/>
      <c r="JR2980" s="108"/>
    </row>
    <row r="2981" spans="267:278" x14ac:dyDescent="0.2">
      <c r="JG2981" s="108"/>
      <c r="JH2981" s="108"/>
      <c r="JI2981" s="108"/>
      <c r="JJ2981" s="108"/>
      <c r="JK2981" s="108"/>
      <c r="JL2981" s="108"/>
      <c r="JM2981" s="108"/>
      <c r="JN2981" s="108"/>
      <c r="JO2981" s="108"/>
      <c r="JP2981" s="108"/>
      <c r="JQ2981" s="108"/>
      <c r="JR2981" s="108"/>
    </row>
    <row r="2982" spans="267:278" x14ac:dyDescent="0.2">
      <c r="JG2982" s="108"/>
      <c r="JH2982" s="108"/>
      <c r="JI2982" s="108"/>
      <c r="JJ2982" s="108"/>
      <c r="JK2982" s="108"/>
      <c r="JL2982" s="108"/>
      <c r="JM2982" s="108"/>
      <c r="JN2982" s="108"/>
      <c r="JO2982" s="108"/>
      <c r="JP2982" s="108"/>
      <c r="JQ2982" s="108"/>
      <c r="JR2982" s="108"/>
    </row>
    <row r="2983" spans="267:278" x14ac:dyDescent="0.2">
      <c r="JG2983" s="108"/>
      <c r="JH2983" s="108"/>
      <c r="JI2983" s="108"/>
      <c r="JJ2983" s="108"/>
      <c r="JK2983" s="108"/>
      <c r="JL2983" s="108"/>
      <c r="JM2983" s="108"/>
      <c r="JN2983" s="108"/>
      <c r="JO2983" s="108"/>
      <c r="JP2983" s="108"/>
      <c r="JQ2983" s="108"/>
      <c r="JR2983" s="108"/>
    </row>
    <row r="2984" spans="267:278" x14ac:dyDescent="0.2">
      <c r="JG2984" s="108"/>
      <c r="JH2984" s="108"/>
      <c r="JI2984" s="108"/>
      <c r="JJ2984" s="108"/>
      <c r="JK2984" s="108"/>
      <c r="JL2984" s="108"/>
      <c r="JM2984" s="108"/>
      <c r="JN2984" s="108"/>
      <c r="JO2984" s="108"/>
      <c r="JP2984" s="108"/>
      <c r="JQ2984" s="108"/>
      <c r="JR2984" s="108"/>
    </row>
    <row r="2985" spans="267:278" x14ac:dyDescent="0.2">
      <c r="JG2985" s="108"/>
      <c r="JH2985" s="108"/>
      <c r="JI2985" s="108"/>
      <c r="JJ2985" s="108"/>
      <c r="JK2985" s="108"/>
      <c r="JL2985" s="108"/>
      <c r="JM2985" s="108"/>
      <c r="JN2985" s="108"/>
      <c r="JO2985" s="108"/>
      <c r="JP2985" s="108"/>
      <c r="JQ2985" s="108"/>
      <c r="JR2985" s="108"/>
    </row>
    <row r="2986" spans="267:278" x14ac:dyDescent="0.2">
      <c r="JG2986" s="108"/>
      <c r="JH2986" s="108"/>
      <c r="JI2986" s="108"/>
      <c r="JJ2986" s="108"/>
      <c r="JK2986" s="108"/>
      <c r="JL2986" s="108"/>
      <c r="JM2986" s="108"/>
      <c r="JN2986" s="108"/>
      <c r="JO2986" s="108"/>
      <c r="JP2986" s="108"/>
      <c r="JQ2986" s="108"/>
      <c r="JR2986" s="108"/>
    </row>
    <row r="2987" spans="267:278" x14ac:dyDescent="0.2">
      <c r="JG2987" s="108"/>
      <c r="JH2987" s="108"/>
      <c r="JI2987" s="108"/>
      <c r="JJ2987" s="108"/>
      <c r="JK2987" s="108"/>
      <c r="JL2987" s="108"/>
      <c r="JM2987" s="108"/>
      <c r="JN2987" s="108"/>
      <c r="JO2987" s="108"/>
      <c r="JP2987" s="108"/>
      <c r="JQ2987" s="108"/>
      <c r="JR2987" s="108"/>
    </row>
    <row r="2988" spans="267:278" x14ac:dyDescent="0.2">
      <c r="JG2988" s="108"/>
      <c r="JH2988" s="108"/>
      <c r="JI2988" s="108"/>
      <c r="JJ2988" s="108"/>
      <c r="JK2988" s="108"/>
      <c r="JL2988" s="108"/>
      <c r="JM2988" s="108"/>
      <c r="JN2988" s="108"/>
      <c r="JO2988" s="108"/>
      <c r="JP2988" s="108"/>
      <c r="JQ2988" s="108"/>
      <c r="JR2988" s="108"/>
    </row>
    <row r="2989" spans="267:278" x14ac:dyDescent="0.2">
      <c r="JG2989" s="108"/>
      <c r="JH2989" s="108"/>
      <c r="JI2989" s="108"/>
      <c r="JJ2989" s="108"/>
      <c r="JK2989" s="108"/>
      <c r="JL2989" s="108"/>
      <c r="JM2989" s="108"/>
      <c r="JN2989" s="108"/>
      <c r="JO2989" s="108"/>
      <c r="JP2989" s="108"/>
      <c r="JQ2989" s="108"/>
      <c r="JR2989" s="108"/>
    </row>
    <row r="2990" spans="267:278" x14ac:dyDescent="0.2">
      <c r="JG2990" s="108"/>
      <c r="JH2990" s="108"/>
      <c r="JI2990" s="108"/>
      <c r="JJ2990" s="108"/>
      <c r="JK2990" s="108"/>
      <c r="JL2990" s="108"/>
      <c r="JM2990" s="108"/>
      <c r="JN2990" s="108"/>
      <c r="JO2990" s="108"/>
      <c r="JP2990" s="108"/>
      <c r="JQ2990" s="108"/>
      <c r="JR2990" s="108"/>
    </row>
    <row r="2991" spans="267:278" x14ac:dyDescent="0.2">
      <c r="JG2991" s="108"/>
      <c r="JH2991" s="108"/>
      <c r="JI2991" s="108"/>
      <c r="JJ2991" s="108"/>
      <c r="JK2991" s="108"/>
      <c r="JL2991" s="108"/>
      <c r="JM2991" s="108"/>
      <c r="JN2991" s="108"/>
      <c r="JO2991" s="108"/>
      <c r="JP2991" s="108"/>
      <c r="JQ2991" s="108"/>
      <c r="JR2991" s="108"/>
    </row>
    <row r="2992" spans="267:278" x14ac:dyDescent="0.2">
      <c r="JG2992" s="108"/>
      <c r="JH2992" s="108"/>
      <c r="JI2992" s="108"/>
      <c r="JJ2992" s="108"/>
      <c r="JK2992" s="108"/>
      <c r="JL2992" s="108"/>
      <c r="JM2992" s="108"/>
      <c r="JN2992" s="108"/>
      <c r="JO2992" s="108"/>
      <c r="JP2992" s="108"/>
      <c r="JQ2992" s="108"/>
      <c r="JR2992" s="108"/>
    </row>
    <row r="2993" spans="267:278" x14ac:dyDescent="0.2">
      <c r="JG2993" s="108"/>
      <c r="JH2993" s="108"/>
      <c r="JI2993" s="108"/>
      <c r="JJ2993" s="108"/>
      <c r="JK2993" s="108"/>
      <c r="JL2993" s="108"/>
      <c r="JM2993" s="108"/>
      <c r="JN2993" s="108"/>
      <c r="JO2993" s="108"/>
      <c r="JP2993" s="108"/>
      <c r="JQ2993" s="108"/>
      <c r="JR2993" s="108"/>
    </row>
    <row r="2994" spans="267:278" x14ac:dyDescent="0.2">
      <c r="JG2994" s="108"/>
      <c r="JH2994" s="108"/>
      <c r="JI2994" s="108"/>
      <c r="JJ2994" s="108"/>
      <c r="JK2994" s="108"/>
      <c r="JL2994" s="108"/>
      <c r="JM2994" s="108"/>
      <c r="JN2994" s="108"/>
      <c r="JO2994" s="108"/>
      <c r="JP2994" s="108"/>
      <c r="JQ2994" s="108"/>
      <c r="JR2994" s="108"/>
    </row>
    <row r="2995" spans="267:278" x14ac:dyDescent="0.2">
      <c r="JG2995" s="108"/>
      <c r="JH2995" s="108"/>
      <c r="JI2995" s="108"/>
      <c r="JJ2995" s="108"/>
      <c r="JK2995" s="108"/>
      <c r="JL2995" s="108"/>
      <c r="JM2995" s="108"/>
      <c r="JN2995" s="108"/>
      <c r="JO2995" s="108"/>
      <c r="JP2995" s="108"/>
      <c r="JQ2995" s="108"/>
      <c r="JR2995" s="108"/>
    </row>
    <row r="2996" spans="267:278" x14ac:dyDescent="0.2">
      <c r="JG2996" s="108"/>
      <c r="JH2996" s="108"/>
      <c r="JI2996" s="108"/>
      <c r="JJ2996" s="108"/>
      <c r="JK2996" s="108"/>
      <c r="JL2996" s="108"/>
      <c r="JM2996" s="108"/>
      <c r="JN2996" s="108"/>
      <c r="JO2996" s="108"/>
      <c r="JP2996" s="108"/>
      <c r="JQ2996" s="108"/>
      <c r="JR2996" s="108"/>
    </row>
    <row r="2997" spans="267:278" x14ac:dyDescent="0.2">
      <c r="JG2997" s="108"/>
      <c r="JH2997" s="108"/>
      <c r="JI2997" s="108"/>
      <c r="JJ2997" s="108"/>
      <c r="JK2997" s="108"/>
      <c r="JL2997" s="108"/>
      <c r="JM2997" s="108"/>
      <c r="JN2997" s="108"/>
      <c r="JO2997" s="108"/>
      <c r="JP2997" s="108"/>
      <c r="JQ2997" s="108"/>
      <c r="JR2997" s="108"/>
    </row>
    <row r="2998" spans="267:278" x14ac:dyDescent="0.2">
      <c r="JG2998" s="108"/>
      <c r="JH2998" s="108"/>
      <c r="JI2998" s="108"/>
      <c r="JJ2998" s="108"/>
      <c r="JK2998" s="108"/>
      <c r="JL2998" s="108"/>
      <c r="JM2998" s="108"/>
      <c r="JN2998" s="108"/>
      <c r="JO2998" s="108"/>
      <c r="JP2998" s="108"/>
      <c r="JQ2998" s="108"/>
      <c r="JR2998" s="108"/>
    </row>
    <row r="2999" spans="267:278" x14ac:dyDescent="0.2">
      <c r="JG2999" s="108"/>
      <c r="JH2999" s="108"/>
      <c r="JI2999" s="108"/>
      <c r="JJ2999" s="108"/>
      <c r="JK2999" s="108"/>
      <c r="JL2999" s="108"/>
      <c r="JM2999" s="108"/>
      <c r="JN2999" s="108"/>
      <c r="JO2999" s="108"/>
      <c r="JP2999" s="108"/>
      <c r="JQ2999" s="108"/>
      <c r="JR2999" s="108"/>
    </row>
    <row r="3000" spans="267:278" x14ac:dyDescent="0.2">
      <c r="JG3000" s="108"/>
      <c r="JH3000" s="108"/>
      <c r="JI3000" s="108"/>
      <c r="JJ3000" s="108"/>
      <c r="JK3000" s="108"/>
      <c r="JL3000" s="108"/>
      <c r="JM3000" s="108"/>
      <c r="JN3000" s="108"/>
      <c r="JO3000" s="108"/>
      <c r="JP3000" s="108"/>
      <c r="JQ3000" s="108"/>
      <c r="JR3000" s="108"/>
    </row>
    <row r="3001" spans="267:278" x14ac:dyDescent="0.2">
      <c r="JG3001" s="108"/>
      <c r="JH3001" s="108"/>
      <c r="JI3001" s="108"/>
      <c r="JJ3001" s="108"/>
      <c r="JK3001" s="108"/>
      <c r="JL3001" s="108"/>
      <c r="JM3001" s="108"/>
      <c r="JN3001" s="108"/>
      <c r="JO3001" s="108"/>
      <c r="JP3001" s="108"/>
      <c r="JQ3001" s="108"/>
      <c r="JR3001" s="108"/>
    </row>
    <row r="3002" spans="267:278" x14ac:dyDescent="0.2">
      <c r="JG3002" s="108"/>
      <c r="JH3002" s="108"/>
      <c r="JI3002" s="108"/>
      <c r="JJ3002" s="108"/>
      <c r="JK3002" s="108"/>
      <c r="JL3002" s="108"/>
      <c r="JM3002" s="108"/>
      <c r="JN3002" s="108"/>
      <c r="JO3002" s="108"/>
      <c r="JP3002" s="108"/>
      <c r="JQ3002" s="108"/>
      <c r="JR3002" s="108"/>
    </row>
    <row r="3003" spans="267:278" x14ac:dyDescent="0.2">
      <c r="JG3003" s="108"/>
      <c r="JH3003" s="108"/>
      <c r="JI3003" s="108"/>
      <c r="JJ3003" s="108"/>
      <c r="JK3003" s="108"/>
      <c r="JL3003" s="108"/>
      <c r="JM3003" s="108"/>
      <c r="JN3003" s="108"/>
      <c r="JO3003" s="108"/>
      <c r="JP3003" s="108"/>
      <c r="JQ3003" s="108"/>
      <c r="JR3003" s="108"/>
    </row>
    <row r="3004" spans="267:278" x14ac:dyDescent="0.2">
      <c r="JG3004" s="108"/>
      <c r="JH3004" s="108"/>
      <c r="JI3004" s="108"/>
      <c r="JJ3004" s="108"/>
      <c r="JK3004" s="108"/>
      <c r="JL3004" s="108"/>
      <c r="JM3004" s="108"/>
      <c r="JN3004" s="108"/>
      <c r="JO3004" s="108"/>
      <c r="JP3004" s="108"/>
      <c r="JQ3004" s="108"/>
      <c r="JR3004" s="108"/>
    </row>
    <row r="3005" spans="267:278" x14ac:dyDescent="0.2">
      <c r="JG3005" s="108"/>
      <c r="JH3005" s="108"/>
      <c r="JI3005" s="108"/>
      <c r="JJ3005" s="108"/>
      <c r="JK3005" s="108"/>
      <c r="JL3005" s="108"/>
      <c r="JM3005" s="108"/>
      <c r="JN3005" s="108"/>
      <c r="JO3005" s="108"/>
      <c r="JP3005" s="108"/>
      <c r="JQ3005" s="108"/>
      <c r="JR3005" s="108"/>
    </row>
    <row r="3006" spans="267:278" x14ac:dyDescent="0.2">
      <c r="JG3006" s="108"/>
      <c r="JH3006" s="108"/>
      <c r="JI3006" s="108"/>
      <c r="JJ3006" s="108"/>
      <c r="JK3006" s="108"/>
      <c r="JL3006" s="108"/>
      <c r="JM3006" s="108"/>
      <c r="JN3006" s="108"/>
      <c r="JO3006" s="108"/>
      <c r="JP3006" s="108"/>
      <c r="JQ3006" s="108"/>
      <c r="JR3006" s="108"/>
    </row>
    <row r="3007" spans="267:278" x14ac:dyDescent="0.2">
      <c r="JG3007" s="108"/>
      <c r="JH3007" s="108"/>
      <c r="JI3007" s="108"/>
      <c r="JJ3007" s="108"/>
      <c r="JK3007" s="108"/>
      <c r="JL3007" s="108"/>
      <c r="JM3007" s="108"/>
      <c r="JN3007" s="108"/>
      <c r="JO3007" s="108"/>
      <c r="JP3007" s="108"/>
      <c r="JQ3007" s="108"/>
      <c r="JR3007" s="108"/>
    </row>
    <row r="3008" spans="267:278" x14ac:dyDescent="0.2">
      <c r="JG3008" s="108"/>
      <c r="JH3008" s="108"/>
      <c r="JI3008" s="108"/>
      <c r="JJ3008" s="108"/>
      <c r="JK3008" s="108"/>
      <c r="JL3008" s="108"/>
      <c r="JM3008" s="108"/>
      <c r="JN3008" s="108"/>
      <c r="JO3008" s="108"/>
      <c r="JP3008" s="108"/>
      <c r="JQ3008" s="108"/>
      <c r="JR3008" s="108"/>
    </row>
    <row r="3009" spans="267:278" x14ac:dyDescent="0.2">
      <c r="JG3009" s="108"/>
      <c r="JH3009" s="108"/>
      <c r="JI3009" s="108"/>
      <c r="JJ3009" s="108"/>
      <c r="JK3009" s="108"/>
      <c r="JL3009" s="108"/>
      <c r="JM3009" s="108"/>
      <c r="JN3009" s="108"/>
      <c r="JO3009" s="108"/>
      <c r="JP3009" s="108"/>
      <c r="JQ3009" s="108"/>
      <c r="JR3009" s="108"/>
    </row>
    <row r="3010" spans="267:278" x14ac:dyDescent="0.2">
      <c r="JG3010" s="108"/>
      <c r="JH3010" s="108"/>
      <c r="JI3010" s="108"/>
      <c r="JJ3010" s="108"/>
      <c r="JK3010" s="108"/>
      <c r="JL3010" s="108"/>
      <c r="JM3010" s="108"/>
      <c r="JN3010" s="108"/>
      <c r="JO3010" s="108"/>
      <c r="JP3010" s="108"/>
      <c r="JQ3010" s="108"/>
      <c r="JR3010" s="108"/>
    </row>
    <row r="3011" spans="267:278" x14ac:dyDescent="0.2">
      <c r="JG3011" s="108"/>
      <c r="JH3011" s="108"/>
      <c r="JI3011" s="108"/>
      <c r="JJ3011" s="108"/>
      <c r="JK3011" s="108"/>
      <c r="JL3011" s="108"/>
      <c r="JM3011" s="108"/>
      <c r="JN3011" s="108"/>
      <c r="JO3011" s="108"/>
      <c r="JP3011" s="108"/>
      <c r="JQ3011" s="108"/>
      <c r="JR3011" s="108"/>
    </row>
    <row r="3012" spans="267:278" x14ac:dyDescent="0.2">
      <c r="JG3012" s="108"/>
      <c r="JH3012" s="108"/>
      <c r="JI3012" s="108"/>
      <c r="JJ3012" s="108"/>
      <c r="JK3012" s="108"/>
      <c r="JL3012" s="108"/>
      <c r="JM3012" s="108"/>
      <c r="JN3012" s="108"/>
      <c r="JO3012" s="108"/>
      <c r="JP3012" s="108"/>
      <c r="JQ3012" s="108"/>
      <c r="JR3012" s="108"/>
    </row>
    <row r="3013" spans="267:278" x14ac:dyDescent="0.2">
      <c r="JG3013" s="108"/>
      <c r="JH3013" s="108"/>
      <c r="JI3013" s="108"/>
      <c r="JJ3013" s="108"/>
      <c r="JK3013" s="108"/>
      <c r="JL3013" s="108"/>
      <c r="JM3013" s="108"/>
      <c r="JN3013" s="108"/>
      <c r="JO3013" s="108"/>
      <c r="JP3013" s="108"/>
      <c r="JQ3013" s="108"/>
      <c r="JR3013" s="108"/>
    </row>
    <row r="3014" spans="267:278" x14ac:dyDescent="0.2">
      <c r="JG3014" s="108"/>
      <c r="JH3014" s="108"/>
      <c r="JI3014" s="108"/>
      <c r="JJ3014" s="108"/>
      <c r="JK3014" s="108"/>
      <c r="JL3014" s="108"/>
      <c r="JM3014" s="108"/>
      <c r="JN3014" s="108"/>
      <c r="JO3014" s="108"/>
      <c r="JP3014" s="108"/>
      <c r="JQ3014" s="108"/>
      <c r="JR3014" s="108"/>
    </row>
    <row r="3015" spans="267:278" x14ac:dyDescent="0.2">
      <c r="JG3015" s="108"/>
      <c r="JH3015" s="108"/>
      <c r="JI3015" s="108"/>
      <c r="JJ3015" s="108"/>
      <c r="JK3015" s="108"/>
      <c r="JL3015" s="108"/>
      <c r="JM3015" s="108"/>
      <c r="JN3015" s="108"/>
      <c r="JO3015" s="108"/>
      <c r="JP3015" s="108"/>
      <c r="JQ3015" s="108"/>
      <c r="JR3015" s="108"/>
    </row>
    <row r="3016" spans="267:278" x14ac:dyDescent="0.2">
      <c r="JG3016" s="108"/>
      <c r="JH3016" s="108"/>
      <c r="JI3016" s="108"/>
      <c r="JJ3016" s="108"/>
      <c r="JK3016" s="108"/>
      <c r="JL3016" s="108"/>
      <c r="JM3016" s="108"/>
      <c r="JN3016" s="108"/>
      <c r="JO3016" s="108"/>
      <c r="JP3016" s="108"/>
      <c r="JQ3016" s="108"/>
      <c r="JR3016" s="108"/>
    </row>
    <row r="3017" spans="267:278" x14ac:dyDescent="0.2">
      <c r="JG3017" s="108"/>
      <c r="JH3017" s="108"/>
      <c r="JI3017" s="108"/>
      <c r="JJ3017" s="108"/>
      <c r="JK3017" s="108"/>
      <c r="JL3017" s="108"/>
      <c r="JM3017" s="108"/>
      <c r="JN3017" s="108"/>
      <c r="JO3017" s="108"/>
      <c r="JP3017" s="108"/>
      <c r="JQ3017" s="108"/>
      <c r="JR3017" s="108"/>
    </row>
    <row r="3018" spans="267:278" x14ac:dyDescent="0.2">
      <c r="JG3018" s="108"/>
      <c r="JH3018" s="108"/>
      <c r="JI3018" s="108"/>
      <c r="JJ3018" s="108"/>
      <c r="JK3018" s="108"/>
      <c r="JL3018" s="108"/>
      <c r="JM3018" s="108"/>
      <c r="JN3018" s="108"/>
      <c r="JO3018" s="108"/>
      <c r="JP3018" s="108"/>
      <c r="JQ3018" s="108"/>
      <c r="JR3018" s="108"/>
    </row>
    <row r="3019" spans="267:278" x14ac:dyDescent="0.2">
      <c r="JG3019" s="108"/>
      <c r="JH3019" s="108"/>
      <c r="JI3019" s="108"/>
      <c r="JJ3019" s="108"/>
      <c r="JK3019" s="108"/>
      <c r="JL3019" s="108"/>
      <c r="JM3019" s="108"/>
      <c r="JN3019" s="108"/>
      <c r="JO3019" s="108"/>
      <c r="JP3019" s="108"/>
      <c r="JQ3019" s="108"/>
      <c r="JR3019" s="108"/>
    </row>
    <row r="3020" spans="267:278" x14ac:dyDescent="0.2">
      <c r="JG3020" s="108"/>
      <c r="JH3020" s="108"/>
      <c r="JI3020" s="108"/>
      <c r="JJ3020" s="108"/>
      <c r="JK3020" s="108"/>
      <c r="JL3020" s="108"/>
      <c r="JM3020" s="108"/>
      <c r="JN3020" s="108"/>
      <c r="JO3020" s="108"/>
      <c r="JP3020" s="108"/>
      <c r="JQ3020" s="108"/>
      <c r="JR3020" s="108"/>
    </row>
    <row r="3021" spans="267:278" x14ac:dyDescent="0.2">
      <c r="JG3021" s="108"/>
      <c r="JH3021" s="108"/>
      <c r="JI3021" s="108"/>
      <c r="JJ3021" s="108"/>
      <c r="JK3021" s="108"/>
      <c r="JL3021" s="108"/>
      <c r="JM3021" s="108"/>
      <c r="JN3021" s="108"/>
      <c r="JO3021" s="108"/>
      <c r="JP3021" s="108"/>
      <c r="JQ3021" s="108"/>
      <c r="JR3021" s="108"/>
    </row>
    <row r="3022" spans="267:278" x14ac:dyDescent="0.2">
      <c r="JG3022" s="108"/>
      <c r="JH3022" s="108"/>
      <c r="JI3022" s="108"/>
      <c r="JJ3022" s="108"/>
      <c r="JK3022" s="108"/>
      <c r="JL3022" s="108"/>
      <c r="JM3022" s="108"/>
      <c r="JN3022" s="108"/>
      <c r="JO3022" s="108"/>
      <c r="JP3022" s="108"/>
      <c r="JQ3022" s="108"/>
      <c r="JR3022" s="108"/>
    </row>
    <row r="3023" spans="267:278" x14ac:dyDescent="0.2">
      <c r="JG3023" s="108"/>
      <c r="JH3023" s="108"/>
      <c r="JI3023" s="108"/>
      <c r="JJ3023" s="108"/>
      <c r="JK3023" s="108"/>
      <c r="JL3023" s="108"/>
      <c r="JM3023" s="108"/>
      <c r="JN3023" s="108"/>
      <c r="JO3023" s="108"/>
      <c r="JP3023" s="108"/>
      <c r="JQ3023" s="108"/>
      <c r="JR3023" s="108"/>
    </row>
    <row r="3024" spans="267:278" x14ac:dyDescent="0.2">
      <c r="JG3024" s="108"/>
      <c r="JH3024" s="108"/>
      <c r="JI3024" s="108"/>
      <c r="JJ3024" s="108"/>
      <c r="JK3024" s="108"/>
      <c r="JL3024" s="108"/>
      <c r="JM3024" s="108"/>
      <c r="JN3024" s="108"/>
      <c r="JO3024" s="108"/>
      <c r="JP3024" s="108"/>
      <c r="JQ3024" s="108"/>
      <c r="JR3024" s="108"/>
    </row>
    <row r="3025" spans="267:278" x14ac:dyDescent="0.2">
      <c r="JG3025" s="108"/>
      <c r="JH3025" s="108"/>
      <c r="JI3025" s="108"/>
      <c r="JJ3025" s="108"/>
      <c r="JK3025" s="108"/>
      <c r="JL3025" s="108"/>
      <c r="JM3025" s="108"/>
      <c r="JN3025" s="108"/>
      <c r="JO3025" s="108"/>
      <c r="JP3025" s="108"/>
      <c r="JQ3025" s="108"/>
      <c r="JR3025" s="108"/>
    </row>
    <row r="3026" spans="267:278" x14ac:dyDescent="0.2">
      <c r="JG3026" s="108"/>
      <c r="JH3026" s="108"/>
      <c r="JI3026" s="108"/>
      <c r="JJ3026" s="108"/>
      <c r="JK3026" s="108"/>
      <c r="JL3026" s="108"/>
      <c r="JM3026" s="108"/>
      <c r="JN3026" s="108"/>
      <c r="JO3026" s="108"/>
      <c r="JP3026" s="108"/>
      <c r="JQ3026" s="108"/>
      <c r="JR3026" s="108"/>
    </row>
    <row r="3027" spans="267:278" x14ac:dyDescent="0.2">
      <c r="JG3027" s="108"/>
      <c r="JH3027" s="108"/>
      <c r="JI3027" s="108"/>
      <c r="JJ3027" s="108"/>
      <c r="JK3027" s="108"/>
      <c r="JL3027" s="108"/>
      <c r="JM3027" s="108"/>
      <c r="JN3027" s="108"/>
      <c r="JO3027" s="108"/>
      <c r="JP3027" s="108"/>
      <c r="JQ3027" s="108"/>
      <c r="JR3027" s="108"/>
    </row>
    <row r="3028" spans="267:278" x14ac:dyDescent="0.2">
      <c r="JG3028" s="108"/>
      <c r="JH3028" s="108"/>
      <c r="JI3028" s="108"/>
      <c r="JJ3028" s="108"/>
      <c r="JK3028" s="108"/>
      <c r="JL3028" s="108"/>
      <c r="JM3028" s="108"/>
      <c r="JN3028" s="108"/>
      <c r="JO3028" s="108"/>
      <c r="JP3028" s="108"/>
      <c r="JQ3028" s="108"/>
      <c r="JR3028" s="108"/>
    </row>
    <row r="3029" spans="267:278" x14ac:dyDescent="0.2">
      <c r="JG3029" s="108"/>
      <c r="JH3029" s="108"/>
      <c r="JI3029" s="108"/>
      <c r="JJ3029" s="108"/>
      <c r="JK3029" s="108"/>
      <c r="JL3029" s="108"/>
      <c r="JM3029" s="108"/>
      <c r="JN3029" s="108"/>
      <c r="JO3029" s="108"/>
      <c r="JP3029" s="108"/>
      <c r="JQ3029" s="108"/>
      <c r="JR3029" s="108"/>
    </row>
    <row r="3030" spans="267:278" x14ac:dyDescent="0.2">
      <c r="JG3030" s="108"/>
      <c r="JH3030" s="108"/>
      <c r="JI3030" s="108"/>
      <c r="JJ3030" s="108"/>
      <c r="JK3030" s="108"/>
      <c r="JL3030" s="108"/>
      <c r="JM3030" s="108"/>
      <c r="JN3030" s="108"/>
      <c r="JO3030" s="108"/>
      <c r="JP3030" s="108"/>
      <c r="JQ3030" s="108"/>
      <c r="JR3030" s="108"/>
    </row>
    <row r="3031" spans="267:278" x14ac:dyDescent="0.2">
      <c r="JG3031" s="108"/>
      <c r="JH3031" s="108"/>
      <c r="JI3031" s="108"/>
      <c r="JJ3031" s="108"/>
      <c r="JK3031" s="108"/>
      <c r="JL3031" s="108"/>
      <c r="JM3031" s="108"/>
      <c r="JN3031" s="108"/>
      <c r="JO3031" s="108"/>
      <c r="JP3031" s="108"/>
      <c r="JQ3031" s="108"/>
      <c r="JR3031" s="108"/>
    </row>
    <row r="3032" spans="267:278" x14ac:dyDescent="0.2">
      <c r="JG3032" s="108"/>
      <c r="JH3032" s="108"/>
      <c r="JI3032" s="108"/>
      <c r="JJ3032" s="108"/>
      <c r="JK3032" s="108"/>
      <c r="JL3032" s="108"/>
      <c r="JM3032" s="108"/>
      <c r="JN3032" s="108"/>
      <c r="JO3032" s="108"/>
      <c r="JP3032" s="108"/>
      <c r="JQ3032" s="108"/>
      <c r="JR3032" s="108"/>
    </row>
    <row r="3033" spans="267:278" x14ac:dyDescent="0.2">
      <c r="JG3033" s="108"/>
      <c r="JH3033" s="108"/>
      <c r="JI3033" s="108"/>
      <c r="JJ3033" s="108"/>
      <c r="JK3033" s="108"/>
      <c r="JL3033" s="108"/>
      <c r="JM3033" s="108"/>
      <c r="JN3033" s="108"/>
      <c r="JO3033" s="108"/>
      <c r="JP3033" s="108"/>
      <c r="JQ3033" s="108"/>
      <c r="JR3033" s="108"/>
    </row>
    <row r="3034" spans="267:278" x14ac:dyDescent="0.2">
      <c r="JG3034" s="108"/>
      <c r="JH3034" s="108"/>
      <c r="JI3034" s="108"/>
      <c r="JJ3034" s="108"/>
      <c r="JK3034" s="108"/>
      <c r="JL3034" s="108"/>
      <c r="JM3034" s="108"/>
      <c r="JN3034" s="108"/>
      <c r="JO3034" s="108"/>
      <c r="JP3034" s="108"/>
      <c r="JQ3034" s="108"/>
      <c r="JR3034" s="108"/>
    </row>
    <row r="3035" spans="267:278" x14ac:dyDescent="0.2">
      <c r="JG3035" s="108"/>
      <c r="JH3035" s="108"/>
      <c r="JI3035" s="108"/>
      <c r="JJ3035" s="108"/>
      <c r="JK3035" s="108"/>
      <c r="JL3035" s="108"/>
      <c r="JM3035" s="108"/>
      <c r="JN3035" s="108"/>
      <c r="JO3035" s="108"/>
      <c r="JP3035" s="108"/>
      <c r="JQ3035" s="108"/>
      <c r="JR3035" s="108"/>
    </row>
    <row r="3036" spans="267:278" x14ac:dyDescent="0.2">
      <c r="JG3036" s="108"/>
      <c r="JH3036" s="108"/>
      <c r="JI3036" s="108"/>
      <c r="JJ3036" s="108"/>
      <c r="JK3036" s="108"/>
      <c r="JL3036" s="108"/>
      <c r="JM3036" s="108"/>
      <c r="JN3036" s="108"/>
      <c r="JO3036" s="108"/>
      <c r="JP3036" s="108"/>
      <c r="JQ3036" s="108"/>
      <c r="JR3036" s="108"/>
    </row>
    <row r="3037" spans="267:278" x14ac:dyDescent="0.2">
      <c r="JG3037" s="108"/>
      <c r="JH3037" s="108"/>
      <c r="JI3037" s="108"/>
      <c r="JJ3037" s="108"/>
      <c r="JK3037" s="108"/>
      <c r="JL3037" s="108"/>
      <c r="JM3037" s="108"/>
      <c r="JN3037" s="108"/>
      <c r="JO3037" s="108"/>
      <c r="JP3037" s="108"/>
      <c r="JQ3037" s="108"/>
      <c r="JR3037" s="108"/>
    </row>
    <row r="3038" spans="267:278" x14ac:dyDescent="0.2">
      <c r="JG3038" s="108"/>
      <c r="JH3038" s="108"/>
      <c r="JI3038" s="108"/>
      <c r="JJ3038" s="108"/>
      <c r="JK3038" s="108"/>
      <c r="JL3038" s="108"/>
      <c r="JM3038" s="108"/>
      <c r="JN3038" s="108"/>
      <c r="JO3038" s="108"/>
      <c r="JP3038" s="108"/>
      <c r="JQ3038" s="108"/>
      <c r="JR3038" s="108"/>
    </row>
    <row r="3039" spans="267:278" x14ac:dyDescent="0.2">
      <c r="JG3039" s="108"/>
      <c r="JH3039" s="108"/>
      <c r="JI3039" s="108"/>
      <c r="JJ3039" s="108"/>
      <c r="JK3039" s="108"/>
      <c r="JL3039" s="108"/>
      <c r="JM3039" s="108"/>
      <c r="JN3039" s="108"/>
      <c r="JO3039" s="108"/>
      <c r="JP3039" s="108"/>
      <c r="JQ3039" s="108"/>
      <c r="JR3039" s="108"/>
    </row>
    <row r="3040" spans="267:278" x14ac:dyDescent="0.2">
      <c r="JG3040" s="108"/>
      <c r="JH3040" s="108"/>
      <c r="JI3040" s="108"/>
      <c r="JJ3040" s="108"/>
      <c r="JK3040" s="108"/>
      <c r="JL3040" s="108"/>
      <c r="JM3040" s="108"/>
      <c r="JN3040" s="108"/>
      <c r="JO3040" s="108"/>
      <c r="JP3040" s="108"/>
      <c r="JQ3040" s="108"/>
      <c r="JR3040" s="108"/>
    </row>
    <row r="3041" spans="267:278" x14ac:dyDescent="0.2">
      <c r="JG3041" s="108"/>
      <c r="JH3041" s="108"/>
      <c r="JI3041" s="108"/>
      <c r="JJ3041" s="108"/>
      <c r="JK3041" s="108"/>
      <c r="JL3041" s="108"/>
      <c r="JM3041" s="108"/>
      <c r="JN3041" s="108"/>
      <c r="JO3041" s="108"/>
      <c r="JP3041" s="108"/>
      <c r="JQ3041" s="108"/>
      <c r="JR3041" s="108"/>
    </row>
    <row r="3042" spans="267:278" x14ac:dyDescent="0.2">
      <c r="JG3042" s="108"/>
      <c r="JH3042" s="108"/>
      <c r="JI3042" s="108"/>
      <c r="JJ3042" s="108"/>
      <c r="JK3042" s="108"/>
      <c r="JL3042" s="108"/>
      <c r="JM3042" s="108"/>
      <c r="JN3042" s="108"/>
      <c r="JO3042" s="108"/>
      <c r="JP3042" s="108"/>
      <c r="JQ3042" s="108"/>
      <c r="JR3042" s="108"/>
    </row>
    <row r="3043" spans="267:278" x14ac:dyDescent="0.2">
      <c r="JG3043" s="108"/>
      <c r="JH3043" s="108"/>
      <c r="JI3043" s="108"/>
      <c r="JJ3043" s="108"/>
      <c r="JK3043" s="108"/>
      <c r="JL3043" s="108"/>
      <c r="JM3043" s="108"/>
      <c r="JN3043" s="108"/>
      <c r="JO3043" s="108"/>
      <c r="JP3043" s="108"/>
      <c r="JQ3043" s="108"/>
      <c r="JR3043" s="108"/>
    </row>
    <row r="3044" spans="267:278" x14ac:dyDescent="0.2">
      <c r="JG3044" s="108"/>
      <c r="JH3044" s="108"/>
      <c r="JI3044" s="108"/>
      <c r="JJ3044" s="108"/>
      <c r="JK3044" s="108"/>
      <c r="JL3044" s="108"/>
      <c r="JM3044" s="108"/>
      <c r="JN3044" s="108"/>
      <c r="JO3044" s="108"/>
      <c r="JP3044" s="108"/>
      <c r="JQ3044" s="108"/>
      <c r="JR3044" s="108"/>
    </row>
    <row r="3045" spans="267:278" x14ac:dyDescent="0.2">
      <c r="JG3045" s="108"/>
      <c r="JH3045" s="108"/>
      <c r="JI3045" s="108"/>
      <c r="JJ3045" s="108"/>
      <c r="JK3045" s="108"/>
      <c r="JL3045" s="108"/>
      <c r="JM3045" s="108"/>
      <c r="JN3045" s="108"/>
      <c r="JO3045" s="108"/>
      <c r="JP3045" s="108"/>
      <c r="JQ3045" s="108"/>
      <c r="JR3045" s="108"/>
    </row>
    <row r="3046" spans="267:278" x14ac:dyDescent="0.2">
      <c r="JG3046" s="108"/>
      <c r="JH3046" s="108"/>
      <c r="JI3046" s="108"/>
      <c r="JJ3046" s="108"/>
      <c r="JK3046" s="108"/>
      <c r="JL3046" s="108"/>
      <c r="JM3046" s="108"/>
      <c r="JN3046" s="108"/>
      <c r="JO3046" s="108"/>
      <c r="JP3046" s="108"/>
      <c r="JQ3046" s="108"/>
      <c r="JR3046" s="108"/>
    </row>
    <row r="3047" spans="267:278" x14ac:dyDescent="0.2">
      <c r="JG3047" s="108"/>
      <c r="JH3047" s="108"/>
      <c r="JI3047" s="108"/>
      <c r="JJ3047" s="108"/>
      <c r="JK3047" s="108"/>
      <c r="JL3047" s="108"/>
      <c r="JM3047" s="108"/>
      <c r="JN3047" s="108"/>
      <c r="JO3047" s="108"/>
      <c r="JP3047" s="108"/>
      <c r="JQ3047" s="108"/>
      <c r="JR3047" s="108"/>
    </row>
    <row r="3048" spans="267:278" x14ac:dyDescent="0.2">
      <c r="JG3048" s="108"/>
      <c r="JH3048" s="108"/>
      <c r="JI3048" s="108"/>
      <c r="JJ3048" s="108"/>
      <c r="JK3048" s="108"/>
      <c r="JL3048" s="108"/>
      <c r="JM3048" s="108"/>
      <c r="JN3048" s="108"/>
      <c r="JO3048" s="108"/>
      <c r="JP3048" s="108"/>
      <c r="JQ3048" s="108"/>
      <c r="JR3048" s="108"/>
    </row>
    <row r="3049" spans="267:278" x14ac:dyDescent="0.2">
      <c r="JG3049" s="108"/>
      <c r="JH3049" s="108"/>
      <c r="JI3049" s="108"/>
      <c r="JJ3049" s="108"/>
      <c r="JK3049" s="108"/>
      <c r="JL3049" s="108"/>
      <c r="JM3049" s="108"/>
      <c r="JN3049" s="108"/>
      <c r="JO3049" s="108"/>
      <c r="JP3049" s="108"/>
      <c r="JQ3049" s="108"/>
      <c r="JR3049" s="108"/>
    </row>
    <row r="3050" spans="267:278" x14ac:dyDescent="0.2">
      <c r="JG3050" s="108"/>
      <c r="JH3050" s="108"/>
      <c r="JI3050" s="108"/>
      <c r="JJ3050" s="108"/>
      <c r="JK3050" s="108"/>
      <c r="JL3050" s="108"/>
      <c r="JM3050" s="108"/>
      <c r="JN3050" s="108"/>
      <c r="JO3050" s="108"/>
      <c r="JP3050" s="108"/>
      <c r="JQ3050" s="108"/>
      <c r="JR3050" s="108"/>
    </row>
    <row r="3051" spans="267:278" x14ac:dyDescent="0.2">
      <c r="JG3051" s="108"/>
      <c r="JH3051" s="108"/>
      <c r="JI3051" s="108"/>
      <c r="JJ3051" s="108"/>
      <c r="JK3051" s="108"/>
      <c r="JL3051" s="108"/>
      <c r="JM3051" s="108"/>
      <c r="JN3051" s="108"/>
      <c r="JO3051" s="108"/>
      <c r="JP3051" s="108"/>
      <c r="JQ3051" s="108"/>
      <c r="JR3051" s="108"/>
    </row>
    <row r="3052" spans="267:278" x14ac:dyDescent="0.2">
      <c r="JG3052" s="108"/>
      <c r="JH3052" s="108"/>
      <c r="JI3052" s="108"/>
      <c r="JJ3052" s="108"/>
      <c r="JK3052" s="108"/>
      <c r="JL3052" s="108"/>
      <c r="JM3052" s="108"/>
      <c r="JN3052" s="108"/>
      <c r="JO3052" s="108"/>
      <c r="JP3052" s="108"/>
      <c r="JQ3052" s="108"/>
      <c r="JR3052" s="108"/>
    </row>
    <row r="3053" spans="267:278" x14ac:dyDescent="0.2">
      <c r="JG3053" s="108"/>
      <c r="JH3053" s="108"/>
      <c r="JI3053" s="108"/>
      <c r="JJ3053" s="108"/>
      <c r="JK3053" s="108"/>
      <c r="JL3053" s="108"/>
      <c r="JM3053" s="108"/>
      <c r="JN3053" s="108"/>
      <c r="JO3053" s="108"/>
      <c r="JP3053" s="108"/>
      <c r="JQ3053" s="108"/>
      <c r="JR3053" s="108"/>
    </row>
    <row r="3054" spans="267:278" x14ac:dyDescent="0.2">
      <c r="JG3054" s="108"/>
      <c r="JH3054" s="108"/>
      <c r="JI3054" s="108"/>
      <c r="JJ3054" s="108"/>
      <c r="JK3054" s="108"/>
      <c r="JL3054" s="108"/>
      <c r="JM3054" s="108"/>
      <c r="JN3054" s="108"/>
      <c r="JO3054" s="108"/>
      <c r="JP3054" s="108"/>
      <c r="JQ3054" s="108"/>
      <c r="JR3054" s="108"/>
    </row>
    <row r="3055" spans="267:278" x14ac:dyDescent="0.2">
      <c r="JG3055" s="108"/>
      <c r="JH3055" s="108"/>
      <c r="JI3055" s="108"/>
      <c r="JJ3055" s="108"/>
      <c r="JK3055" s="108"/>
      <c r="JL3055" s="108"/>
      <c r="JM3055" s="108"/>
      <c r="JN3055" s="108"/>
      <c r="JO3055" s="108"/>
      <c r="JP3055" s="108"/>
      <c r="JQ3055" s="108"/>
      <c r="JR3055" s="108"/>
    </row>
    <row r="3056" spans="267:278" x14ac:dyDescent="0.2">
      <c r="JG3056" s="108"/>
      <c r="JH3056" s="108"/>
      <c r="JI3056" s="108"/>
      <c r="JJ3056" s="108"/>
      <c r="JK3056" s="108"/>
      <c r="JL3056" s="108"/>
      <c r="JM3056" s="108"/>
      <c r="JN3056" s="108"/>
      <c r="JO3056" s="108"/>
      <c r="JP3056" s="108"/>
      <c r="JQ3056" s="108"/>
      <c r="JR3056" s="108"/>
    </row>
    <row r="3057" spans="267:278" x14ac:dyDescent="0.2">
      <c r="JG3057" s="108"/>
      <c r="JH3057" s="108"/>
      <c r="JI3057" s="108"/>
      <c r="JJ3057" s="108"/>
      <c r="JK3057" s="108"/>
      <c r="JL3057" s="108"/>
      <c r="JM3057" s="108"/>
      <c r="JN3057" s="108"/>
      <c r="JO3057" s="108"/>
      <c r="JP3057" s="108"/>
      <c r="JQ3057" s="108"/>
      <c r="JR3057" s="108"/>
    </row>
    <row r="3058" spans="267:278" x14ac:dyDescent="0.2">
      <c r="JG3058" s="108"/>
      <c r="JH3058" s="108"/>
      <c r="JI3058" s="108"/>
      <c r="JJ3058" s="108"/>
      <c r="JK3058" s="108"/>
      <c r="JL3058" s="108"/>
      <c r="JM3058" s="108"/>
      <c r="JN3058" s="108"/>
      <c r="JO3058" s="108"/>
      <c r="JP3058" s="108"/>
      <c r="JQ3058" s="108"/>
      <c r="JR3058" s="108"/>
    </row>
    <row r="3059" spans="267:278" x14ac:dyDescent="0.2">
      <c r="JG3059" s="108"/>
      <c r="JH3059" s="108"/>
      <c r="JI3059" s="108"/>
      <c r="JJ3059" s="108"/>
      <c r="JK3059" s="108"/>
      <c r="JL3059" s="108"/>
      <c r="JM3059" s="108"/>
      <c r="JN3059" s="108"/>
      <c r="JO3059" s="108"/>
      <c r="JP3059" s="108"/>
      <c r="JQ3059" s="108"/>
      <c r="JR3059" s="108"/>
    </row>
    <row r="3060" spans="267:278" x14ac:dyDescent="0.2">
      <c r="JG3060" s="108"/>
      <c r="JH3060" s="108"/>
      <c r="JI3060" s="108"/>
      <c r="JJ3060" s="108"/>
      <c r="JK3060" s="108"/>
      <c r="JL3060" s="108"/>
      <c r="JM3060" s="108"/>
      <c r="JN3060" s="108"/>
      <c r="JO3060" s="108"/>
      <c r="JP3060" s="108"/>
      <c r="JQ3060" s="108"/>
      <c r="JR3060" s="108"/>
    </row>
    <row r="3061" spans="267:278" x14ac:dyDescent="0.2">
      <c r="JG3061" s="108"/>
      <c r="JH3061" s="108"/>
      <c r="JI3061" s="108"/>
      <c r="JJ3061" s="108"/>
      <c r="JK3061" s="108"/>
      <c r="JL3061" s="108"/>
      <c r="JM3061" s="108"/>
      <c r="JN3061" s="108"/>
      <c r="JO3061" s="108"/>
      <c r="JP3061" s="108"/>
      <c r="JQ3061" s="108"/>
      <c r="JR3061" s="108"/>
    </row>
    <row r="3062" spans="267:278" x14ac:dyDescent="0.2">
      <c r="JG3062" s="108"/>
      <c r="JH3062" s="108"/>
      <c r="JI3062" s="108"/>
      <c r="JJ3062" s="108"/>
      <c r="JK3062" s="108"/>
      <c r="JL3062" s="108"/>
      <c r="JM3062" s="108"/>
      <c r="JN3062" s="108"/>
      <c r="JO3062" s="108"/>
      <c r="JP3062" s="108"/>
      <c r="JQ3062" s="108"/>
      <c r="JR3062" s="108"/>
    </row>
    <row r="3063" spans="267:278" x14ac:dyDescent="0.2">
      <c r="JG3063" s="108"/>
      <c r="JH3063" s="108"/>
      <c r="JI3063" s="108"/>
      <c r="JJ3063" s="108"/>
      <c r="JK3063" s="108"/>
      <c r="JL3063" s="108"/>
      <c r="JM3063" s="108"/>
      <c r="JN3063" s="108"/>
      <c r="JO3063" s="108"/>
      <c r="JP3063" s="108"/>
      <c r="JQ3063" s="108"/>
      <c r="JR3063" s="108"/>
    </row>
    <row r="3064" spans="267:278" x14ac:dyDescent="0.2">
      <c r="JG3064" s="108"/>
      <c r="JH3064" s="108"/>
      <c r="JI3064" s="108"/>
      <c r="JJ3064" s="108"/>
      <c r="JK3064" s="108"/>
      <c r="JL3064" s="108"/>
      <c r="JM3064" s="108"/>
      <c r="JN3064" s="108"/>
      <c r="JO3064" s="108"/>
      <c r="JP3064" s="108"/>
      <c r="JQ3064" s="108"/>
      <c r="JR3064" s="108"/>
    </row>
    <row r="3065" spans="267:278" x14ac:dyDescent="0.2">
      <c r="JG3065" s="108"/>
      <c r="JH3065" s="108"/>
      <c r="JI3065" s="108"/>
      <c r="JJ3065" s="108"/>
      <c r="JK3065" s="108"/>
      <c r="JL3065" s="108"/>
      <c r="JM3065" s="108"/>
      <c r="JN3065" s="108"/>
      <c r="JO3065" s="108"/>
      <c r="JP3065" s="108"/>
      <c r="JQ3065" s="108"/>
      <c r="JR3065" s="108"/>
    </row>
    <row r="3066" spans="267:278" x14ac:dyDescent="0.2">
      <c r="JG3066" s="108"/>
      <c r="JH3066" s="108"/>
      <c r="JI3066" s="108"/>
      <c r="JJ3066" s="108"/>
      <c r="JK3066" s="108"/>
      <c r="JL3066" s="108"/>
      <c r="JM3066" s="108"/>
      <c r="JN3066" s="108"/>
      <c r="JO3066" s="108"/>
      <c r="JP3066" s="108"/>
      <c r="JQ3066" s="108"/>
      <c r="JR3066" s="108"/>
    </row>
    <row r="3067" spans="267:278" x14ac:dyDescent="0.2">
      <c r="JG3067" s="108"/>
      <c r="JH3067" s="108"/>
      <c r="JI3067" s="108"/>
      <c r="JJ3067" s="108"/>
      <c r="JK3067" s="108"/>
      <c r="JL3067" s="108"/>
      <c r="JM3067" s="108"/>
      <c r="JN3067" s="108"/>
      <c r="JO3067" s="108"/>
      <c r="JP3067" s="108"/>
      <c r="JQ3067" s="108"/>
      <c r="JR3067" s="108"/>
    </row>
    <row r="3068" spans="267:278" x14ac:dyDescent="0.2">
      <c r="JG3068" s="108"/>
      <c r="JH3068" s="108"/>
      <c r="JI3068" s="108"/>
      <c r="JJ3068" s="108"/>
      <c r="JK3068" s="108"/>
      <c r="JL3068" s="108"/>
      <c r="JM3068" s="108"/>
      <c r="JN3068" s="108"/>
      <c r="JO3068" s="108"/>
      <c r="JP3068" s="108"/>
      <c r="JQ3068" s="108"/>
      <c r="JR3068" s="108"/>
    </row>
    <row r="3069" spans="267:278" x14ac:dyDescent="0.2">
      <c r="JG3069" s="108"/>
      <c r="JH3069" s="108"/>
      <c r="JI3069" s="108"/>
      <c r="JJ3069" s="108"/>
      <c r="JK3069" s="108"/>
      <c r="JL3069" s="108"/>
      <c r="JM3069" s="108"/>
      <c r="JN3069" s="108"/>
      <c r="JO3069" s="108"/>
      <c r="JP3069" s="108"/>
      <c r="JQ3069" s="108"/>
      <c r="JR3069" s="108"/>
    </row>
    <row r="3070" spans="267:278" x14ac:dyDescent="0.2">
      <c r="JG3070" s="108"/>
      <c r="JH3070" s="108"/>
      <c r="JI3070" s="108"/>
      <c r="JJ3070" s="108"/>
      <c r="JK3070" s="108"/>
      <c r="JL3070" s="108"/>
      <c r="JM3070" s="108"/>
      <c r="JN3070" s="108"/>
      <c r="JO3070" s="108"/>
      <c r="JP3070" s="108"/>
      <c r="JQ3070" s="108"/>
      <c r="JR3070" s="108"/>
    </row>
    <row r="3071" spans="267:278" x14ac:dyDescent="0.2">
      <c r="JG3071" s="108"/>
      <c r="JH3071" s="108"/>
      <c r="JI3071" s="108"/>
      <c r="JJ3071" s="108"/>
      <c r="JK3071" s="108"/>
      <c r="JL3071" s="108"/>
      <c r="JM3071" s="108"/>
      <c r="JN3071" s="108"/>
      <c r="JO3071" s="108"/>
      <c r="JP3071" s="108"/>
      <c r="JQ3071" s="108"/>
      <c r="JR3071" s="108"/>
    </row>
    <row r="3072" spans="267:278" x14ac:dyDescent="0.2">
      <c r="JG3072" s="108"/>
      <c r="JH3072" s="108"/>
      <c r="JI3072" s="108"/>
      <c r="JJ3072" s="108"/>
      <c r="JK3072" s="108"/>
      <c r="JL3072" s="108"/>
      <c r="JM3072" s="108"/>
      <c r="JN3072" s="108"/>
      <c r="JO3072" s="108"/>
      <c r="JP3072" s="108"/>
      <c r="JQ3072" s="108"/>
      <c r="JR3072" s="108"/>
    </row>
    <row r="3073" spans="267:278" x14ac:dyDescent="0.2">
      <c r="JG3073" s="108"/>
      <c r="JH3073" s="108"/>
      <c r="JI3073" s="108"/>
      <c r="JJ3073" s="108"/>
      <c r="JK3073" s="108"/>
      <c r="JL3073" s="108"/>
      <c r="JM3073" s="108"/>
      <c r="JN3073" s="108"/>
      <c r="JO3073" s="108"/>
      <c r="JP3073" s="108"/>
      <c r="JQ3073" s="108"/>
      <c r="JR3073" s="108"/>
    </row>
    <row r="3074" spans="267:278" x14ac:dyDescent="0.2">
      <c r="JG3074" s="108"/>
      <c r="JH3074" s="108"/>
      <c r="JI3074" s="108"/>
      <c r="JJ3074" s="108"/>
      <c r="JK3074" s="108"/>
      <c r="JL3074" s="108"/>
      <c r="JM3074" s="108"/>
      <c r="JN3074" s="108"/>
      <c r="JO3074" s="108"/>
      <c r="JP3074" s="108"/>
      <c r="JQ3074" s="108"/>
      <c r="JR3074" s="108"/>
    </row>
    <row r="3075" spans="267:278" x14ac:dyDescent="0.2">
      <c r="JG3075" s="108"/>
      <c r="JH3075" s="108"/>
      <c r="JI3075" s="108"/>
      <c r="JJ3075" s="108"/>
      <c r="JK3075" s="108"/>
      <c r="JL3075" s="108"/>
      <c r="JM3075" s="108"/>
      <c r="JN3075" s="108"/>
      <c r="JO3075" s="108"/>
      <c r="JP3075" s="108"/>
      <c r="JQ3075" s="108"/>
      <c r="JR3075" s="108"/>
    </row>
    <row r="3076" spans="267:278" x14ac:dyDescent="0.2">
      <c r="JG3076" s="108"/>
      <c r="JH3076" s="108"/>
      <c r="JI3076" s="108"/>
      <c r="JJ3076" s="108"/>
      <c r="JK3076" s="108"/>
      <c r="JL3076" s="108"/>
      <c r="JM3076" s="108"/>
      <c r="JN3076" s="108"/>
      <c r="JO3076" s="108"/>
      <c r="JP3076" s="108"/>
      <c r="JQ3076" s="108"/>
      <c r="JR3076" s="108"/>
    </row>
    <row r="3077" spans="267:278" x14ac:dyDescent="0.2">
      <c r="JG3077" s="108"/>
      <c r="JH3077" s="108"/>
      <c r="JI3077" s="108"/>
      <c r="JJ3077" s="108"/>
      <c r="JK3077" s="108"/>
      <c r="JL3077" s="108"/>
      <c r="JM3077" s="108"/>
      <c r="JN3077" s="108"/>
      <c r="JO3077" s="108"/>
      <c r="JP3077" s="108"/>
      <c r="JQ3077" s="108"/>
      <c r="JR3077" s="108"/>
    </row>
    <row r="3078" spans="267:278" x14ac:dyDescent="0.2">
      <c r="JG3078" s="108"/>
      <c r="JH3078" s="108"/>
      <c r="JI3078" s="108"/>
      <c r="JJ3078" s="108"/>
      <c r="JK3078" s="108"/>
      <c r="JL3078" s="108"/>
      <c r="JM3078" s="108"/>
      <c r="JN3078" s="108"/>
      <c r="JO3078" s="108"/>
      <c r="JP3078" s="108"/>
      <c r="JQ3078" s="108"/>
      <c r="JR3078" s="108"/>
    </row>
    <row r="3079" spans="267:278" x14ac:dyDescent="0.2">
      <c r="JG3079" s="108"/>
      <c r="JH3079" s="108"/>
      <c r="JI3079" s="108"/>
      <c r="JJ3079" s="108"/>
      <c r="JK3079" s="108"/>
      <c r="JL3079" s="108"/>
      <c r="JM3079" s="108"/>
      <c r="JN3079" s="108"/>
      <c r="JO3079" s="108"/>
      <c r="JP3079" s="108"/>
      <c r="JQ3079" s="108"/>
      <c r="JR3079" s="108"/>
    </row>
    <row r="3080" spans="267:278" x14ac:dyDescent="0.2">
      <c r="JG3080" s="108"/>
      <c r="JH3080" s="108"/>
      <c r="JI3080" s="108"/>
      <c r="JJ3080" s="108"/>
      <c r="JK3080" s="108"/>
      <c r="JL3080" s="108"/>
      <c r="JM3080" s="108"/>
      <c r="JN3080" s="108"/>
      <c r="JO3080" s="108"/>
      <c r="JP3080" s="108"/>
      <c r="JQ3080" s="108"/>
      <c r="JR3080" s="108"/>
    </row>
    <row r="3081" spans="267:278" x14ac:dyDescent="0.2">
      <c r="JG3081" s="108"/>
      <c r="JH3081" s="108"/>
      <c r="JI3081" s="108"/>
      <c r="JJ3081" s="108"/>
      <c r="JK3081" s="108"/>
      <c r="JL3081" s="108"/>
      <c r="JM3081" s="108"/>
      <c r="JN3081" s="108"/>
      <c r="JO3081" s="108"/>
      <c r="JP3081" s="108"/>
      <c r="JQ3081" s="108"/>
      <c r="JR3081" s="108"/>
    </row>
    <row r="3082" spans="267:278" x14ac:dyDescent="0.2">
      <c r="JG3082" s="108"/>
      <c r="JH3082" s="108"/>
      <c r="JI3082" s="108"/>
      <c r="JJ3082" s="108"/>
      <c r="JK3082" s="108"/>
      <c r="JL3082" s="108"/>
      <c r="JM3082" s="108"/>
      <c r="JN3082" s="108"/>
      <c r="JO3082" s="108"/>
      <c r="JP3082" s="108"/>
      <c r="JQ3082" s="108"/>
      <c r="JR3082" s="108"/>
    </row>
    <row r="3083" spans="267:278" x14ac:dyDescent="0.2">
      <c r="JG3083" s="108"/>
      <c r="JH3083" s="108"/>
      <c r="JI3083" s="108"/>
      <c r="JJ3083" s="108"/>
      <c r="JK3083" s="108"/>
      <c r="JL3083" s="108"/>
      <c r="JM3083" s="108"/>
      <c r="JN3083" s="108"/>
      <c r="JO3083" s="108"/>
      <c r="JP3083" s="108"/>
      <c r="JQ3083" s="108"/>
      <c r="JR3083" s="108"/>
    </row>
    <row r="3084" spans="267:278" x14ac:dyDescent="0.2">
      <c r="JG3084" s="108"/>
      <c r="JH3084" s="108"/>
      <c r="JI3084" s="108"/>
      <c r="JJ3084" s="108"/>
      <c r="JK3084" s="108"/>
      <c r="JL3084" s="108"/>
      <c r="JM3084" s="108"/>
      <c r="JN3084" s="108"/>
      <c r="JO3084" s="108"/>
      <c r="JP3084" s="108"/>
      <c r="JQ3084" s="108"/>
      <c r="JR3084" s="108"/>
    </row>
    <row r="3085" spans="267:278" x14ac:dyDescent="0.2">
      <c r="JG3085" s="108"/>
      <c r="JH3085" s="108"/>
      <c r="JI3085" s="108"/>
      <c r="JJ3085" s="108"/>
      <c r="JK3085" s="108"/>
      <c r="JL3085" s="108"/>
      <c r="JM3085" s="108"/>
      <c r="JN3085" s="108"/>
      <c r="JO3085" s="108"/>
      <c r="JP3085" s="108"/>
      <c r="JQ3085" s="108"/>
      <c r="JR3085" s="108"/>
    </row>
    <row r="3086" spans="267:278" x14ac:dyDescent="0.2">
      <c r="JG3086" s="108"/>
      <c r="JH3086" s="108"/>
      <c r="JI3086" s="108"/>
      <c r="JJ3086" s="108"/>
      <c r="JK3086" s="108"/>
      <c r="JL3086" s="108"/>
      <c r="JM3086" s="108"/>
      <c r="JN3086" s="108"/>
      <c r="JO3086" s="108"/>
      <c r="JP3086" s="108"/>
      <c r="JQ3086" s="108"/>
      <c r="JR3086" s="108"/>
    </row>
    <row r="3087" spans="267:278" x14ac:dyDescent="0.2">
      <c r="JG3087" s="108"/>
      <c r="JH3087" s="108"/>
      <c r="JI3087" s="108"/>
      <c r="JJ3087" s="108"/>
      <c r="JK3087" s="108"/>
      <c r="JL3087" s="108"/>
      <c r="JM3087" s="108"/>
      <c r="JN3087" s="108"/>
      <c r="JO3087" s="108"/>
      <c r="JP3087" s="108"/>
      <c r="JQ3087" s="108"/>
      <c r="JR3087" s="108"/>
    </row>
    <row r="3088" spans="267:278" x14ac:dyDescent="0.2">
      <c r="JG3088" s="108"/>
      <c r="JH3088" s="108"/>
      <c r="JI3088" s="108"/>
      <c r="JJ3088" s="108"/>
      <c r="JK3088" s="108"/>
      <c r="JL3088" s="108"/>
      <c r="JM3088" s="108"/>
      <c r="JN3088" s="108"/>
      <c r="JO3088" s="108"/>
      <c r="JP3088" s="108"/>
      <c r="JQ3088" s="108"/>
      <c r="JR3088" s="108"/>
    </row>
    <row r="3089" spans="267:278" x14ac:dyDescent="0.2">
      <c r="JG3089" s="108"/>
      <c r="JH3089" s="108"/>
      <c r="JI3089" s="108"/>
      <c r="JJ3089" s="108"/>
      <c r="JK3089" s="108"/>
      <c r="JL3089" s="108"/>
      <c r="JM3089" s="108"/>
      <c r="JN3089" s="108"/>
      <c r="JO3089" s="108"/>
      <c r="JP3089" s="108"/>
      <c r="JQ3089" s="108"/>
      <c r="JR3089" s="108"/>
    </row>
    <row r="3090" spans="267:278" x14ac:dyDescent="0.2">
      <c r="JG3090" s="108"/>
      <c r="JH3090" s="108"/>
      <c r="JI3090" s="108"/>
      <c r="JJ3090" s="108"/>
      <c r="JK3090" s="108"/>
      <c r="JL3090" s="108"/>
      <c r="JM3090" s="108"/>
      <c r="JN3090" s="108"/>
      <c r="JO3090" s="108"/>
      <c r="JP3090" s="108"/>
      <c r="JQ3090" s="108"/>
      <c r="JR3090" s="108"/>
    </row>
    <row r="3091" spans="267:278" x14ac:dyDescent="0.2">
      <c r="JG3091" s="108"/>
      <c r="JH3091" s="108"/>
      <c r="JI3091" s="108"/>
      <c r="JJ3091" s="108"/>
      <c r="JK3091" s="108"/>
      <c r="JL3091" s="108"/>
      <c r="JM3091" s="108"/>
      <c r="JN3091" s="108"/>
      <c r="JO3091" s="108"/>
      <c r="JP3091" s="108"/>
      <c r="JQ3091" s="108"/>
      <c r="JR3091" s="108"/>
    </row>
    <row r="3092" spans="267:278" x14ac:dyDescent="0.2">
      <c r="JG3092" s="108"/>
      <c r="JH3092" s="108"/>
      <c r="JI3092" s="108"/>
      <c r="JJ3092" s="108"/>
      <c r="JK3092" s="108"/>
      <c r="JL3092" s="108"/>
      <c r="JM3092" s="108"/>
      <c r="JN3092" s="108"/>
      <c r="JO3092" s="108"/>
      <c r="JP3092" s="108"/>
      <c r="JQ3092" s="108"/>
      <c r="JR3092" s="108"/>
    </row>
    <row r="3093" spans="267:278" x14ac:dyDescent="0.2">
      <c r="JG3093" s="108"/>
      <c r="JH3093" s="108"/>
      <c r="JI3093" s="108"/>
      <c r="JJ3093" s="108"/>
      <c r="JK3093" s="108"/>
      <c r="JL3093" s="108"/>
      <c r="JM3093" s="108"/>
      <c r="JN3093" s="108"/>
      <c r="JO3093" s="108"/>
      <c r="JP3093" s="108"/>
      <c r="JQ3093" s="108"/>
      <c r="JR3093" s="108"/>
    </row>
    <row r="3094" spans="267:278" x14ac:dyDescent="0.2">
      <c r="JG3094" s="108"/>
      <c r="JH3094" s="108"/>
      <c r="JI3094" s="108"/>
      <c r="JJ3094" s="108"/>
      <c r="JK3094" s="108"/>
      <c r="JL3094" s="108"/>
      <c r="JM3094" s="108"/>
      <c r="JN3094" s="108"/>
      <c r="JO3094" s="108"/>
      <c r="JP3094" s="108"/>
      <c r="JQ3094" s="108"/>
      <c r="JR3094" s="108"/>
    </row>
    <row r="3095" spans="267:278" x14ac:dyDescent="0.2">
      <c r="JG3095" s="108"/>
      <c r="JH3095" s="108"/>
      <c r="JI3095" s="108"/>
      <c r="JJ3095" s="108"/>
      <c r="JK3095" s="108"/>
      <c r="JL3095" s="108"/>
      <c r="JM3095" s="108"/>
      <c r="JN3095" s="108"/>
      <c r="JO3095" s="108"/>
      <c r="JP3095" s="108"/>
      <c r="JQ3095" s="108"/>
      <c r="JR3095" s="108"/>
    </row>
    <row r="3096" spans="267:278" x14ac:dyDescent="0.2">
      <c r="JG3096" s="108"/>
      <c r="JH3096" s="108"/>
      <c r="JI3096" s="108"/>
      <c r="JJ3096" s="108"/>
      <c r="JK3096" s="108"/>
      <c r="JL3096" s="108"/>
      <c r="JM3096" s="108"/>
      <c r="JN3096" s="108"/>
      <c r="JO3096" s="108"/>
      <c r="JP3096" s="108"/>
      <c r="JQ3096" s="108"/>
      <c r="JR3096" s="108"/>
    </row>
    <row r="3097" spans="267:278" x14ac:dyDescent="0.2">
      <c r="JG3097" s="108"/>
      <c r="JH3097" s="108"/>
      <c r="JI3097" s="108"/>
      <c r="JJ3097" s="108"/>
      <c r="JK3097" s="108"/>
      <c r="JL3097" s="108"/>
      <c r="JM3097" s="108"/>
      <c r="JN3097" s="108"/>
      <c r="JO3097" s="108"/>
      <c r="JP3097" s="108"/>
      <c r="JQ3097" s="108"/>
      <c r="JR3097" s="108"/>
    </row>
    <row r="3098" spans="267:278" x14ac:dyDescent="0.2">
      <c r="JG3098" s="108"/>
      <c r="JH3098" s="108"/>
      <c r="JI3098" s="108"/>
      <c r="JJ3098" s="108"/>
      <c r="JK3098" s="108"/>
      <c r="JL3098" s="108"/>
      <c r="JM3098" s="108"/>
      <c r="JN3098" s="108"/>
      <c r="JO3098" s="108"/>
      <c r="JP3098" s="108"/>
      <c r="JQ3098" s="108"/>
      <c r="JR3098" s="108"/>
    </row>
    <row r="3099" spans="267:278" x14ac:dyDescent="0.2">
      <c r="JG3099" s="108"/>
      <c r="JH3099" s="108"/>
      <c r="JI3099" s="108"/>
      <c r="JJ3099" s="108"/>
      <c r="JK3099" s="108"/>
      <c r="JL3099" s="108"/>
      <c r="JM3099" s="108"/>
      <c r="JN3099" s="108"/>
      <c r="JO3099" s="108"/>
      <c r="JP3099" s="108"/>
      <c r="JQ3099" s="108"/>
      <c r="JR3099" s="108"/>
    </row>
    <row r="3100" spans="267:278" x14ac:dyDescent="0.2">
      <c r="JG3100" s="108"/>
      <c r="JH3100" s="108"/>
      <c r="JI3100" s="108"/>
      <c r="JJ3100" s="108"/>
      <c r="JK3100" s="108"/>
      <c r="JL3100" s="108"/>
      <c r="JM3100" s="108"/>
      <c r="JN3100" s="108"/>
      <c r="JO3100" s="108"/>
      <c r="JP3100" s="108"/>
      <c r="JQ3100" s="108"/>
      <c r="JR3100" s="108"/>
    </row>
    <row r="3101" spans="267:278" x14ac:dyDescent="0.2">
      <c r="JG3101" s="108"/>
      <c r="JH3101" s="108"/>
      <c r="JI3101" s="108"/>
      <c r="JJ3101" s="108"/>
      <c r="JK3101" s="108"/>
      <c r="JL3101" s="108"/>
      <c r="JM3101" s="108"/>
      <c r="JN3101" s="108"/>
      <c r="JO3101" s="108"/>
      <c r="JP3101" s="108"/>
      <c r="JQ3101" s="108"/>
      <c r="JR3101" s="108"/>
    </row>
    <row r="3102" spans="267:278" x14ac:dyDescent="0.2">
      <c r="JG3102" s="108"/>
      <c r="JH3102" s="108"/>
      <c r="JI3102" s="108"/>
      <c r="JJ3102" s="108"/>
      <c r="JK3102" s="108"/>
      <c r="JL3102" s="108"/>
      <c r="JM3102" s="108"/>
      <c r="JN3102" s="108"/>
      <c r="JO3102" s="108"/>
      <c r="JP3102" s="108"/>
      <c r="JQ3102" s="108"/>
      <c r="JR3102" s="108"/>
    </row>
    <row r="3103" spans="267:278" x14ac:dyDescent="0.2">
      <c r="JG3103" s="108"/>
      <c r="JH3103" s="108"/>
      <c r="JI3103" s="108"/>
      <c r="JJ3103" s="108"/>
      <c r="JK3103" s="108"/>
      <c r="JL3103" s="108"/>
      <c r="JM3103" s="108"/>
      <c r="JN3103" s="108"/>
      <c r="JO3103" s="108"/>
      <c r="JP3103" s="108"/>
      <c r="JQ3103" s="108"/>
      <c r="JR3103" s="108"/>
    </row>
    <row r="3104" spans="267:278" x14ac:dyDescent="0.2">
      <c r="JG3104" s="108"/>
      <c r="JH3104" s="108"/>
      <c r="JI3104" s="108"/>
      <c r="JJ3104" s="108"/>
      <c r="JK3104" s="108"/>
      <c r="JL3104" s="108"/>
      <c r="JM3104" s="108"/>
      <c r="JN3104" s="108"/>
      <c r="JO3104" s="108"/>
      <c r="JP3104" s="108"/>
      <c r="JQ3104" s="108"/>
      <c r="JR3104" s="108"/>
    </row>
    <row r="3105" spans="267:278" x14ac:dyDescent="0.2">
      <c r="JG3105" s="108"/>
      <c r="JH3105" s="108"/>
      <c r="JI3105" s="108"/>
      <c r="JJ3105" s="108"/>
      <c r="JK3105" s="108"/>
      <c r="JL3105" s="108"/>
      <c r="JM3105" s="108"/>
      <c r="JN3105" s="108"/>
      <c r="JO3105" s="108"/>
      <c r="JP3105" s="108"/>
      <c r="JQ3105" s="108"/>
      <c r="JR3105" s="108"/>
    </row>
    <row r="3106" spans="267:278" x14ac:dyDescent="0.2">
      <c r="JG3106" s="108"/>
      <c r="JH3106" s="108"/>
      <c r="JI3106" s="108"/>
      <c r="JJ3106" s="108"/>
      <c r="JK3106" s="108"/>
      <c r="JL3106" s="108"/>
      <c r="JM3106" s="108"/>
      <c r="JN3106" s="108"/>
      <c r="JO3106" s="108"/>
      <c r="JP3106" s="108"/>
      <c r="JQ3106" s="108"/>
      <c r="JR3106" s="108"/>
    </row>
    <row r="3107" spans="267:278" x14ac:dyDescent="0.2">
      <c r="JG3107" s="108"/>
      <c r="JH3107" s="108"/>
      <c r="JI3107" s="108"/>
      <c r="JJ3107" s="108"/>
      <c r="JK3107" s="108"/>
      <c r="JL3107" s="108"/>
      <c r="JM3107" s="108"/>
      <c r="JN3107" s="108"/>
      <c r="JO3107" s="108"/>
      <c r="JP3107" s="108"/>
      <c r="JQ3107" s="108"/>
      <c r="JR3107" s="108"/>
    </row>
    <row r="3108" spans="267:278" x14ac:dyDescent="0.2">
      <c r="JG3108" s="108"/>
      <c r="JH3108" s="108"/>
      <c r="JI3108" s="108"/>
      <c r="JJ3108" s="108"/>
      <c r="JK3108" s="108"/>
      <c r="JL3108" s="108"/>
      <c r="JM3108" s="108"/>
      <c r="JN3108" s="108"/>
      <c r="JO3108" s="108"/>
      <c r="JP3108" s="108"/>
      <c r="JQ3108" s="108"/>
      <c r="JR3108" s="108"/>
    </row>
    <row r="3109" spans="267:278" x14ac:dyDescent="0.2">
      <c r="JG3109" s="108"/>
      <c r="JH3109" s="108"/>
      <c r="JI3109" s="108"/>
      <c r="JJ3109" s="108"/>
      <c r="JK3109" s="108"/>
      <c r="JL3109" s="108"/>
      <c r="JM3109" s="108"/>
      <c r="JN3109" s="108"/>
      <c r="JO3109" s="108"/>
      <c r="JP3109" s="108"/>
      <c r="JQ3109" s="108"/>
      <c r="JR3109" s="108"/>
    </row>
    <row r="3110" spans="267:278" x14ac:dyDescent="0.2">
      <c r="JG3110" s="108"/>
      <c r="JH3110" s="108"/>
      <c r="JI3110" s="108"/>
      <c r="JJ3110" s="108"/>
      <c r="JK3110" s="108"/>
      <c r="JL3110" s="108"/>
      <c r="JM3110" s="108"/>
      <c r="JN3110" s="108"/>
      <c r="JO3110" s="108"/>
      <c r="JP3110" s="108"/>
      <c r="JQ3110" s="108"/>
      <c r="JR3110" s="108"/>
    </row>
    <row r="3111" spans="267:278" x14ac:dyDescent="0.2">
      <c r="JG3111" s="108"/>
      <c r="JH3111" s="108"/>
      <c r="JI3111" s="108"/>
      <c r="JJ3111" s="108"/>
      <c r="JK3111" s="108"/>
      <c r="JL3111" s="108"/>
      <c r="JM3111" s="108"/>
      <c r="JN3111" s="108"/>
      <c r="JO3111" s="108"/>
      <c r="JP3111" s="108"/>
      <c r="JQ3111" s="108"/>
      <c r="JR3111" s="108"/>
    </row>
    <row r="3112" spans="267:278" x14ac:dyDescent="0.2">
      <c r="JG3112" s="108"/>
      <c r="JH3112" s="108"/>
      <c r="JI3112" s="108"/>
      <c r="JJ3112" s="108"/>
      <c r="JK3112" s="108"/>
      <c r="JL3112" s="108"/>
      <c r="JM3112" s="108"/>
      <c r="JN3112" s="108"/>
      <c r="JO3112" s="108"/>
      <c r="JP3112" s="108"/>
      <c r="JQ3112" s="108"/>
      <c r="JR3112" s="108"/>
    </row>
    <row r="3113" spans="267:278" x14ac:dyDescent="0.2">
      <c r="JG3113" s="108"/>
      <c r="JH3113" s="108"/>
      <c r="JI3113" s="108"/>
      <c r="JJ3113" s="108"/>
      <c r="JK3113" s="108"/>
      <c r="JL3113" s="108"/>
      <c r="JM3113" s="108"/>
      <c r="JN3113" s="108"/>
      <c r="JO3113" s="108"/>
      <c r="JP3113" s="108"/>
      <c r="JQ3113" s="108"/>
      <c r="JR3113" s="108"/>
    </row>
    <row r="3114" spans="267:278" x14ac:dyDescent="0.2">
      <c r="JG3114" s="108"/>
      <c r="JH3114" s="108"/>
      <c r="JI3114" s="108"/>
      <c r="JJ3114" s="108"/>
      <c r="JK3114" s="108"/>
      <c r="JL3114" s="108"/>
      <c r="JM3114" s="108"/>
      <c r="JN3114" s="108"/>
      <c r="JO3114" s="108"/>
      <c r="JP3114" s="108"/>
      <c r="JQ3114" s="108"/>
      <c r="JR3114" s="108"/>
    </row>
    <row r="3115" spans="267:278" x14ac:dyDescent="0.2">
      <c r="JG3115" s="108"/>
      <c r="JH3115" s="108"/>
      <c r="JI3115" s="108"/>
      <c r="JJ3115" s="108"/>
      <c r="JK3115" s="108"/>
      <c r="JL3115" s="108"/>
      <c r="JM3115" s="108"/>
      <c r="JN3115" s="108"/>
      <c r="JO3115" s="108"/>
      <c r="JP3115" s="108"/>
      <c r="JQ3115" s="108"/>
      <c r="JR3115" s="108"/>
    </row>
    <row r="3116" spans="267:278" x14ac:dyDescent="0.2">
      <c r="JG3116" s="108"/>
      <c r="JH3116" s="108"/>
      <c r="JI3116" s="108"/>
      <c r="JJ3116" s="108"/>
      <c r="JK3116" s="108"/>
      <c r="JL3116" s="108"/>
      <c r="JM3116" s="108"/>
      <c r="JN3116" s="108"/>
      <c r="JO3116" s="108"/>
      <c r="JP3116" s="108"/>
      <c r="JQ3116" s="108"/>
      <c r="JR3116" s="108"/>
    </row>
    <row r="3117" spans="267:278" x14ac:dyDescent="0.2">
      <c r="JG3117" s="108"/>
      <c r="JH3117" s="108"/>
      <c r="JI3117" s="108"/>
      <c r="JJ3117" s="108"/>
      <c r="JK3117" s="108"/>
      <c r="JL3117" s="108"/>
      <c r="JM3117" s="108"/>
      <c r="JN3117" s="108"/>
      <c r="JO3117" s="108"/>
      <c r="JP3117" s="108"/>
      <c r="JQ3117" s="108"/>
      <c r="JR3117" s="108"/>
    </row>
    <row r="3118" spans="267:278" x14ac:dyDescent="0.2">
      <c r="JG3118" s="108"/>
      <c r="JH3118" s="108"/>
      <c r="JI3118" s="108"/>
      <c r="JJ3118" s="108"/>
      <c r="JK3118" s="108"/>
      <c r="JL3118" s="108"/>
      <c r="JM3118" s="108"/>
      <c r="JN3118" s="108"/>
      <c r="JO3118" s="108"/>
      <c r="JP3118" s="108"/>
      <c r="JQ3118" s="108"/>
      <c r="JR3118" s="108"/>
    </row>
    <row r="3119" spans="267:278" x14ac:dyDescent="0.2">
      <c r="JG3119" s="108"/>
      <c r="JH3119" s="108"/>
      <c r="JI3119" s="108"/>
      <c r="JJ3119" s="108"/>
      <c r="JK3119" s="108"/>
      <c r="JL3119" s="108"/>
      <c r="JM3119" s="108"/>
      <c r="JN3119" s="108"/>
      <c r="JO3119" s="108"/>
      <c r="JP3119" s="108"/>
      <c r="JQ3119" s="108"/>
      <c r="JR3119" s="108"/>
    </row>
    <row r="3120" spans="267:278" x14ac:dyDescent="0.2">
      <c r="JG3120" s="108"/>
      <c r="JH3120" s="108"/>
      <c r="JI3120" s="108"/>
      <c r="JJ3120" s="108"/>
      <c r="JK3120" s="108"/>
      <c r="JL3120" s="108"/>
      <c r="JM3120" s="108"/>
      <c r="JN3120" s="108"/>
      <c r="JO3120" s="108"/>
      <c r="JP3120" s="108"/>
      <c r="JQ3120" s="108"/>
      <c r="JR3120" s="108"/>
    </row>
    <row r="3121" spans="267:278" x14ac:dyDescent="0.2">
      <c r="JG3121" s="108"/>
      <c r="JH3121" s="108"/>
      <c r="JI3121" s="108"/>
      <c r="JJ3121" s="108"/>
      <c r="JK3121" s="108"/>
      <c r="JL3121" s="108"/>
      <c r="JM3121" s="108"/>
      <c r="JN3121" s="108"/>
      <c r="JO3121" s="108"/>
      <c r="JP3121" s="108"/>
      <c r="JQ3121" s="108"/>
      <c r="JR3121" s="108"/>
    </row>
    <row r="3122" spans="267:278" x14ac:dyDescent="0.2">
      <c r="JG3122" s="108"/>
      <c r="JH3122" s="108"/>
      <c r="JI3122" s="108"/>
      <c r="JJ3122" s="108"/>
      <c r="JK3122" s="108"/>
      <c r="JL3122" s="108"/>
      <c r="JM3122" s="108"/>
      <c r="JN3122" s="108"/>
      <c r="JO3122" s="108"/>
      <c r="JP3122" s="108"/>
      <c r="JQ3122" s="108"/>
      <c r="JR3122" s="108"/>
    </row>
    <row r="3123" spans="267:278" x14ac:dyDescent="0.2">
      <c r="JG3123" s="108"/>
      <c r="JH3123" s="108"/>
      <c r="JI3123" s="108"/>
      <c r="JJ3123" s="108"/>
      <c r="JK3123" s="108"/>
      <c r="JL3123" s="108"/>
      <c r="JM3123" s="108"/>
      <c r="JN3123" s="108"/>
      <c r="JO3123" s="108"/>
      <c r="JP3123" s="108"/>
      <c r="JQ3123" s="108"/>
      <c r="JR3123" s="108"/>
    </row>
    <row r="3124" spans="267:278" x14ac:dyDescent="0.2">
      <c r="JG3124" s="108"/>
      <c r="JH3124" s="108"/>
      <c r="JI3124" s="108"/>
      <c r="JJ3124" s="108"/>
      <c r="JK3124" s="108"/>
      <c r="JL3124" s="108"/>
      <c r="JM3124" s="108"/>
      <c r="JN3124" s="108"/>
      <c r="JO3124" s="108"/>
      <c r="JP3124" s="108"/>
      <c r="JQ3124" s="108"/>
      <c r="JR3124" s="108"/>
    </row>
    <row r="3125" spans="267:278" x14ac:dyDescent="0.2">
      <c r="JG3125" s="108"/>
      <c r="JH3125" s="108"/>
      <c r="JI3125" s="108"/>
      <c r="JJ3125" s="108"/>
      <c r="JK3125" s="108"/>
      <c r="JL3125" s="108"/>
      <c r="JM3125" s="108"/>
      <c r="JN3125" s="108"/>
      <c r="JO3125" s="108"/>
      <c r="JP3125" s="108"/>
      <c r="JQ3125" s="108"/>
      <c r="JR3125" s="108"/>
    </row>
    <row r="3126" spans="267:278" x14ac:dyDescent="0.2">
      <c r="JG3126" s="108"/>
      <c r="JH3126" s="108"/>
      <c r="JI3126" s="108"/>
      <c r="JJ3126" s="108"/>
      <c r="JK3126" s="108"/>
      <c r="JL3126" s="108"/>
      <c r="JM3126" s="108"/>
      <c r="JN3126" s="108"/>
      <c r="JO3126" s="108"/>
      <c r="JP3126" s="108"/>
      <c r="JQ3126" s="108"/>
      <c r="JR3126" s="108"/>
    </row>
    <row r="3127" spans="267:278" x14ac:dyDescent="0.2">
      <c r="JG3127" s="108"/>
      <c r="JH3127" s="108"/>
      <c r="JI3127" s="108"/>
      <c r="JJ3127" s="108"/>
      <c r="JK3127" s="108"/>
      <c r="JL3127" s="108"/>
      <c r="JM3127" s="108"/>
      <c r="JN3127" s="108"/>
      <c r="JO3127" s="108"/>
      <c r="JP3127" s="108"/>
      <c r="JQ3127" s="108"/>
      <c r="JR3127" s="108"/>
    </row>
    <row r="3128" spans="267:278" x14ac:dyDescent="0.2">
      <c r="JG3128" s="108"/>
      <c r="JH3128" s="108"/>
      <c r="JI3128" s="108"/>
      <c r="JJ3128" s="108"/>
      <c r="JK3128" s="108"/>
      <c r="JL3128" s="108"/>
      <c r="JM3128" s="108"/>
      <c r="JN3128" s="108"/>
      <c r="JO3128" s="108"/>
      <c r="JP3128" s="108"/>
      <c r="JQ3128" s="108"/>
      <c r="JR3128" s="108"/>
    </row>
    <row r="3129" spans="267:278" x14ac:dyDescent="0.2">
      <c r="JG3129" s="108"/>
      <c r="JH3129" s="108"/>
      <c r="JI3129" s="108"/>
      <c r="JJ3129" s="108"/>
      <c r="JK3129" s="108"/>
      <c r="JL3129" s="108"/>
      <c r="JM3129" s="108"/>
      <c r="JN3129" s="108"/>
      <c r="JO3129" s="108"/>
      <c r="JP3129" s="108"/>
      <c r="JQ3129" s="108"/>
      <c r="JR3129" s="108"/>
    </row>
    <row r="3130" spans="267:278" x14ac:dyDescent="0.2">
      <c r="JG3130" s="108"/>
      <c r="JH3130" s="108"/>
      <c r="JI3130" s="108"/>
      <c r="JJ3130" s="108"/>
      <c r="JK3130" s="108"/>
      <c r="JL3130" s="108"/>
      <c r="JM3130" s="108"/>
      <c r="JN3130" s="108"/>
      <c r="JO3130" s="108"/>
      <c r="JP3130" s="108"/>
      <c r="JQ3130" s="108"/>
      <c r="JR3130" s="108"/>
    </row>
    <row r="3131" spans="267:278" x14ac:dyDescent="0.2">
      <c r="JG3131" s="108"/>
      <c r="JH3131" s="108"/>
      <c r="JI3131" s="108"/>
      <c r="JJ3131" s="108"/>
      <c r="JK3131" s="108"/>
      <c r="JL3131" s="108"/>
      <c r="JM3131" s="108"/>
      <c r="JN3131" s="108"/>
      <c r="JO3131" s="108"/>
      <c r="JP3131" s="108"/>
      <c r="JQ3131" s="108"/>
      <c r="JR3131" s="108"/>
    </row>
    <row r="3132" spans="267:278" x14ac:dyDescent="0.2">
      <c r="JG3132" s="108"/>
      <c r="JH3132" s="108"/>
      <c r="JI3132" s="108"/>
      <c r="JJ3132" s="108"/>
      <c r="JK3132" s="108"/>
      <c r="JL3132" s="108"/>
      <c r="JM3132" s="108"/>
      <c r="JN3132" s="108"/>
      <c r="JO3132" s="108"/>
      <c r="JP3132" s="108"/>
      <c r="JQ3132" s="108"/>
      <c r="JR3132" s="108"/>
    </row>
    <row r="3133" spans="267:278" x14ac:dyDescent="0.2">
      <c r="JG3133" s="108"/>
      <c r="JH3133" s="108"/>
      <c r="JI3133" s="108"/>
      <c r="JJ3133" s="108"/>
      <c r="JK3133" s="108"/>
      <c r="JL3133" s="108"/>
      <c r="JM3133" s="108"/>
      <c r="JN3133" s="108"/>
      <c r="JO3133" s="108"/>
      <c r="JP3133" s="108"/>
      <c r="JQ3133" s="108"/>
      <c r="JR3133" s="108"/>
    </row>
    <row r="3134" spans="267:278" x14ac:dyDescent="0.2">
      <c r="JG3134" s="108"/>
      <c r="JH3134" s="108"/>
      <c r="JI3134" s="108"/>
      <c r="JJ3134" s="108"/>
      <c r="JK3134" s="108"/>
      <c r="JL3134" s="108"/>
      <c r="JM3134" s="108"/>
      <c r="JN3134" s="108"/>
      <c r="JO3134" s="108"/>
      <c r="JP3134" s="108"/>
      <c r="JQ3134" s="108"/>
      <c r="JR3134" s="108"/>
    </row>
    <row r="3135" spans="267:278" x14ac:dyDescent="0.2">
      <c r="JG3135" s="108"/>
      <c r="JH3135" s="108"/>
      <c r="JI3135" s="108"/>
      <c r="JJ3135" s="108"/>
      <c r="JK3135" s="108"/>
      <c r="JL3135" s="108"/>
      <c r="JM3135" s="108"/>
      <c r="JN3135" s="108"/>
      <c r="JO3135" s="108"/>
      <c r="JP3135" s="108"/>
      <c r="JQ3135" s="108"/>
      <c r="JR3135" s="108"/>
    </row>
    <row r="3136" spans="267:278" x14ac:dyDescent="0.2">
      <c r="JG3136" s="108"/>
      <c r="JH3136" s="108"/>
      <c r="JI3136" s="108"/>
      <c r="JJ3136" s="108"/>
      <c r="JK3136" s="108"/>
      <c r="JL3136" s="108"/>
      <c r="JM3136" s="108"/>
      <c r="JN3136" s="108"/>
      <c r="JO3136" s="108"/>
      <c r="JP3136" s="108"/>
      <c r="JQ3136" s="108"/>
      <c r="JR3136" s="108"/>
    </row>
    <row r="3137" spans="267:278" x14ac:dyDescent="0.2">
      <c r="JG3137" s="108"/>
      <c r="JH3137" s="108"/>
      <c r="JI3137" s="108"/>
      <c r="JJ3137" s="108"/>
      <c r="JK3137" s="108"/>
      <c r="JL3137" s="108"/>
      <c r="JM3137" s="108"/>
      <c r="JN3137" s="108"/>
      <c r="JO3137" s="108"/>
      <c r="JP3137" s="108"/>
      <c r="JQ3137" s="108"/>
      <c r="JR3137" s="108"/>
    </row>
    <row r="3138" spans="267:278" x14ac:dyDescent="0.2">
      <c r="JG3138" s="108"/>
      <c r="JH3138" s="108"/>
      <c r="JI3138" s="108"/>
      <c r="JJ3138" s="108"/>
      <c r="JK3138" s="108"/>
      <c r="JL3138" s="108"/>
      <c r="JM3138" s="108"/>
      <c r="JN3138" s="108"/>
      <c r="JO3138" s="108"/>
      <c r="JP3138" s="108"/>
      <c r="JQ3138" s="108"/>
      <c r="JR3138" s="108"/>
    </row>
    <row r="3139" spans="267:278" x14ac:dyDescent="0.2">
      <c r="JG3139" s="108"/>
      <c r="JH3139" s="108"/>
      <c r="JI3139" s="108"/>
      <c r="JJ3139" s="108"/>
      <c r="JK3139" s="108"/>
      <c r="JL3139" s="108"/>
      <c r="JM3139" s="108"/>
      <c r="JN3139" s="108"/>
      <c r="JO3139" s="108"/>
      <c r="JP3139" s="108"/>
      <c r="JQ3139" s="108"/>
      <c r="JR3139" s="108"/>
    </row>
    <row r="3140" spans="267:278" x14ac:dyDescent="0.2">
      <c r="JG3140" s="108"/>
      <c r="JH3140" s="108"/>
      <c r="JI3140" s="108"/>
      <c r="JJ3140" s="108"/>
      <c r="JK3140" s="108"/>
      <c r="JL3140" s="108"/>
      <c r="JM3140" s="108"/>
      <c r="JN3140" s="108"/>
      <c r="JO3140" s="108"/>
      <c r="JP3140" s="108"/>
      <c r="JQ3140" s="108"/>
      <c r="JR3140" s="108"/>
    </row>
    <row r="3141" spans="267:278" x14ac:dyDescent="0.2">
      <c r="JG3141" s="108"/>
      <c r="JH3141" s="108"/>
      <c r="JI3141" s="108"/>
      <c r="JJ3141" s="108"/>
      <c r="JK3141" s="108"/>
      <c r="JL3141" s="108"/>
      <c r="JM3141" s="108"/>
      <c r="JN3141" s="108"/>
      <c r="JO3141" s="108"/>
      <c r="JP3141" s="108"/>
      <c r="JQ3141" s="108"/>
      <c r="JR3141" s="108"/>
    </row>
    <row r="3142" spans="267:278" x14ac:dyDescent="0.2">
      <c r="JG3142" s="108"/>
      <c r="JH3142" s="108"/>
      <c r="JI3142" s="108"/>
      <c r="JJ3142" s="108"/>
      <c r="JK3142" s="108"/>
      <c r="JL3142" s="108"/>
      <c r="JM3142" s="108"/>
      <c r="JN3142" s="108"/>
      <c r="JO3142" s="108"/>
      <c r="JP3142" s="108"/>
      <c r="JQ3142" s="108"/>
      <c r="JR3142" s="108"/>
    </row>
    <row r="3143" spans="267:278" x14ac:dyDescent="0.2">
      <c r="JG3143" s="108"/>
      <c r="JH3143" s="108"/>
      <c r="JI3143" s="108"/>
      <c r="JJ3143" s="108"/>
      <c r="JK3143" s="108"/>
      <c r="JL3143" s="108"/>
      <c r="JM3143" s="108"/>
      <c r="JN3143" s="108"/>
      <c r="JO3143" s="108"/>
      <c r="JP3143" s="108"/>
      <c r="JQ3143" s="108"/>
      <c r="JR3143" s="108"/>
    </row>
    <row r="3144" spans="267:278" x14ac:dyDescent="0.2">
      <c r="JG3144" s="108"/>
      <c r="JH3144" s="108"/>
      <c r="JI3144" s="108"/>
      <c r="JJ3144" s="108"/>
      <c r="JK3144" s="108"/>
      <c r="JL3144" s="108"/>
      <c r="JM3144" s="108"/>
      <c r="JN3144" s="108"/>
      <c r="JO3144" s="108"/>
      <c r="JP3144" s="108"/>
      <c r="JQ3144" s="108"/>
      <c r="JR3144" s="108"/>
    </row>
    <row r="3145" spans="267:278" x14ac:dyDescent="0.2">
      <c r="JG3145" s="108"/>
      <c r="JH3145" s="108"/>
      <c r="JI3145" s="108"/>
      <c r="JJ3145" s="108"/>
      <c r="JK3145" s="108"/>
      <c r="JL3145" s="108"/>
      <c r="JM3145" s="108"/>
      <c r="JN3145" s="108"/>
      <c r="JO3145" s="108"/>
      <c r="JP3145" s="108"/>
      <c r="JQ3145" s="108"/>
      <c r="JR3145" s="108"/>
    </row>
    <row r="3146" spans="267:278" x14ac:dyDescent="0.2">
      <c r="JG3146" s="108"/>
      <c r="JH3146" s="108"/>
      <c r="JI3146" s="108"/>
      <c r="JJ3146" s="108"/>
      <c r="JK3146" s="108"/>
      <c r="JL3146" s="108"/>
      <c r="JM3146" s="108"/>
      <c r="JN3146" s="108"/>
      <c r="JO3146" s="108"/>
      <c r="JP3146" s="108"/>
      <c r="JQ3146" s="108"/>
      <c r="JR3146" s="108"/>
    </row>
    <row r="3147" spans="267:278" x14ac:dyDescent="0.2">
      <c r="JG3147" s="108"/>
      <c r="JH3147" s="108"/>
      <c r="JI3147" s="108"/>
      <c r="JJ3147" s="108"/>
      <c r="JK3147" s="108"/>
      <c r="JL3147" s="108"/>
      <c r="JM3147" s="108"/>
      <c r="JN3147" s="108"/>
      <c r="JO3147" s="108"/>
      <c r="JP3147" s="108"/>
      <c r="JQ3147" s="108"/>
      <c r="JR3147" s="108"/>
    </row>
    <row r="3148" spans="267:278" x14ac:dyDescent="0.2">
      <c r="JG3148" s="108"/>
      <c r="JH3148" s="108"/>
      <c r="JI3148" s="108"/>
      <c r="JJ3148" s="108"/>
      <c r="JK3148" s="108"/>
      <c r="JL3148" s="108"/>
      <c r="JM3148" s="108"/>
      <c r="JN3148" s="108"/>
      <c r="JO3148" s="108"/>
      <c r="JP3148" s="108"/>
      <c r="JQ3148" s="108"/>
      <c r="JR3148" s="108"/>
    </row>
    <row r="3149" spans="267:278" x14ac:dyDescent="0.2">
      <c r="JG3149" s="108"/>
      <c r="JH3149" s="108"/>
      <c r="JI3149" s="108"/>
      <c r="JJ3149" s="108"/>
      <c r="JK3149" s="108"/>
      <c r="JL3149" s="108"/>
      <c r="JM3149" s="108"/>
      <c r="JN3149" s="108"/>
      <c r="JO3149" s="108"/>
      <c r="JP3149" s="108"/>
      <c r="JQ3149" s="108"/>
      <c r="JR3149" s="108"/>
    </row>
    <row r="3150" spans="267:278" x14ac:dyDescent="0.2">
      <c r="JG3150" s="108"/>
      <c r="JH3150" s="108"/>
      <c r="JI3150" s="108"/>
      <c r="JJ3150" s="108"/>
      <c r="JK3150" s="108"/>
      <c r="JL3150" s="108"/>
      <c r="JM3150" s="108"/>
      <c r="JN3150" s="108"/>
      <c r="JO3150" s="108"/>
      <c r="JP3150" s="108"/>
      <c r="JQ3150" s="108"/>
      <c r="JR3150" s="108"/>
    </row>
    <row r="3151" spans="267:278" x14ac:dyDescent="0.2">
      <c r="JG3151" s="108"/>
      <c r="JH3151" s="108"/>
      <c r="JI3151" s="108"/>
      <c r="JJ3151" s="108"/>
      <c r="JK3151" s="108"/>
      <c r="JL3151" s="108"/>
      <c r="JM3151" s="108"/>
      <c r="JN3151" s="108"/>
      <c r="JO3151" s="108"/>
      <c r="JP3151" s="108"/>
      <c r="JQ3151" s="108"/>
      <c r="JR3151" s="108"/>
    </row>
    <row r="3152" spans="267:278" x14ac:dyDescent="0.2">
      <c r="JG3152" s="108"/>
      <c r="JH3152" s="108"/>
      <c r="JI3152" s="108"/>
      <c r="JJ3152" s="108"/>
      <c r="JK3152" s="108"/>
      <c r="JL3152" s="108"/>
      <c r="JM3152" s="108"/>
      <c r="JN3152" s="108"/>
      <c r="JO3152" s="108"/>
      <c r="JP3152" s="108"/>
      <c r="JQ3152" s="108"/>
      <c r="JR3152" s="108"/>
    </row>
    <row r="3153" spans="267:278" x14ac:dyDescent="0.2">
      <c r="JG3153" s="108"/>
      <c r="JH3153" s="108"/>
      <c r="JI3153" s="108"/>
      <c r="JJ3153" s="108"/>
      <c r="JK3153" s="108"/>
      <c r="JL3153" s="108"/>
      <c r="JM3153" s="108"/>
      <c r="JN3153" s="108"/>
      <c r="JO3153" s="108"/>
      <c r="JP3153" s="108"/>
      <c r="JQ3153" s="108"/>
      <c r="JR3153" s="108"/>
    </row>
    <row r="3154" spans="267:278" x14ac:dyDescent="0.2">
      <c r="JG3154" s="108"/>
      <c r="JH3154" s="108"/>
      <c r="JI3154" s="108"/>
      <c r="JJ3154" s="108"/>
      <c r="JK3154" s="108"/>
      <c r="JL3154" s="108"/>
      <c r="JM3154" s="108"/>
      <c r="JN3154" s="108"/>
      <c r="JO3154" s="108"/>
      <c r="JP3154" s="108"/>
      <c r="JQ3154" s="108"/>
      <c r="JR3154" s="108"/>
    </row>
    <row r="3155" spans="267:278" x14ac:dyDescent="0.2">
      <c r="JG3155" s="108"/>
      <c r="JH3155" s="108"/>
      <c r="JI3155" s="108"/>
      <c r="JJ3155" s="108"/>
      <c r="JK3155" s="108"/>
      <c r="JL3155" s="108"/>
      <c r="JM3155" s="108"/>
      <c r="JN3155" s="108"/>
      <c r="JO3155" s="108"/>
      <c r="JP3155" s="108"/>
      <c r="JQ3155" s="108"/>
      <c r="JR3155" s="108"/>
    </row>
    <row r="3156" spans="267:278" x14ac:dyDescent="0.2">
      <c r="JG3156" s="108"/>
      <c r="JH3156" s="108"/>
      <c r="JI3156" s="108"/>
      <c r="JJ3156" s="108"/>
      <c r="JK3156" s="108"/>
      <c r="JL3156" s="108"/>
      <c r="JM3156" s="108"/>
      <c r="JN3156" s="108"/>
      <c r="JO3156" s="108"/>
      <c r="JP3156" s="108"/>
      <c r="JQ3156" s="108"/>
      <c r="JR3156" s="108"/>
    </row>
    <row r="3157" spans="267:278" x14ac:dyDescent="0.2">
      <c r="JG3157" s="108"/>
      <c r="JH3157" s="108"/>
      <c r="JI3157" s="108"/>
      <c r="JJ3157" s="108"/>
      <c r="JK3157" s="108"/>
      <c r="JL3157" s="108"/>
      <c r="JM3157" s="108"/>
      <c r="JN3157" s="108"/>
      <c r="JO3157" s="108"/>
      <c r="JP3157" s="108"/>
      <c r="JQ3157" s="108"/>
      <c r="JR3157" s="108"/>
    </row>
    <row r="3158" spans="267:278" x14ac:dyDescent="0.2">
      <c r="JG3158" s="108"/>
      <c r="JH3158" s="108"/>
      <c r="JI3158" s="108"/>
      <c r="JJ3158" s="108"/>
      <c r="JK3158" s="108"/>
      <c r="JL3158" s="108"/>
      <c r="JM3158" s="108"/>
      <c r="JN3158" s="108"/>
      <c r="JO3158" s="108"/>
      <c r="JP3158" s="108"/>
      <c r="JQ3158" s="108"/>
      <c r="JR3158" s="108"/>
    </row>
    <row r="3159" spans="267:278" x14ac:dyDescent="0.2">
      <c r="JG3159" s="108"/>
      <c r="JH3159" s="108"/>
      <c r="JI3159" s="108"/>
      <c r="JJ3159" s="108"/>
      <c r="JK3159" s="108"/>
      <c r="JL3159" s="108"/>
      <c r="JM3159" s="108"/>
      <c r="JN3159" s="108"/>
      <c r="JO3159" s="108"/>
      <c r="JP3159" s="108"/>
      <c r="JQ3159" s="108"/>
      <c r="JR3159" s="108"/>
    </row>
    <row r="3160" spans="267:278" x14ac:dyDescent="0.2">
      <c r="JG3160" s="108"/>
      <c r="JH3160" s="108"/>
      <c r="JI3160" s="108"/>
      <c r="JJ3160" s="108"/>
      <c r="JK3160" s="108"/>
      <c r="JL3160" s="108"/>
      <c r="JM3160" s="108"/>
      <c r="JN3160" s="108"/>
      <c r="JO3160" s="108"/>
      <c r="JP3160" s="108"/>
      <c r="JQ3160" s="108"/>
      <c r="JR3160" s="108"/>
    </row>
    <row r="3161" spans="267:278" x14ac:dyDescent="0.2">
      <c r="JG3161" s="108"/>
      <c r="JH3161" s="108"/>
      <c r="JI3161" s="108"/>
      <c r="JJ3161" s="108"/>
      <c r="JK3161" s="108"/>
      <c r="JL3161" s="108"/>
      <c r="JM3161" s="108"/>
      <c r="JN3161" s="108"/>
      <c r="JO3161" s="108"/>
      <c r="JP3161" s="108"/>
      <c r="JQ3161" s="108"/>
      <c r="JR3161" s="108"/>
    </row>
    <row r="3162" spans="267:278" x14ac:dyDescent="0.2">
      <c r="JG3162" s="108"/>
      <c r="JH3162" s="108"/>
      <c r="JI3162" s="108"/>
      <c r="JJ3162" s="108"/>
      <c r="JK3162" s="108"/>
      <c r="JL3162" s="108"/>
      <c r="JM3162" s="108"/>
      <c r="JN3162" s="108"/>
      <c r="JO3162" s="108"/>
      <c r="JP3162" s="108"/>
      <c r="JQ3162" s="108"/>
      <c r="JR3162" s="108"/>
    </row>
    <row r="3163" spans="267:278" x14ac:dyDescent="0.2">
      <c r="JG3163" s="108"/>
      <c r="JH3163" s="108"/>
      <c r="JI3163" s="108"/>
      <c r="JJ3163" s="108"/>
      <c r="JK3163" s="108"/>
      <c r="JL3163" s="108"/>
      <c r="JM3163" s="108"/>
      <c r="JN3163" s="108"/>
      <c r="JO3163" s="108"/>
      <c r="JP3163" s="108"/>
      <c r="JQ3163" s="108"/>
      <c r="JR3163" s="108"/>
    </row>
    <row r="3164" spans="267:278" x14ac:dyDescent="0.2">
      <c r="JG3164" s="108"/>
      <c r="JH3164" s="108"/>
      <c r="JI3164" s="108"/>
      <c r="JJ3164" s="108"/>
      <c r="JK3164" s="108"/>
      <c r="JL3164" s="108"/>
      <c r="JM3164" s="108"/>
      <c r="JN3164" s="108"/>
      <c r="JO3164" s="108"/>
      <c r="JP3164" s="108"/>
      <c r="JQ3164" s="108"/>
      <c r="JR3164" s="108"/>
    </row>
    <row r="3165" spans="267:278" x14ac:dyDescent="0.2">
      <c r="JG3165" s="108"/>
      <c r="JH3165" s="108"/>
      <c r="JI3165" s="108"/>
      <c r="JJ3165" s="108"/>
      <c r="JK3165" s="108"/>
      <c r="JL3165" s="108"/>
      <c r="JM3165" s="108"/>
      <c r="JN3165" s="108"/>
      <c r="JO3165" s="108"/>
      <c r="JP3165" s="108"/>
      <c r="JQ3165" s="108"/>
      <c r="JR3165" s="108"/>
    </row>
    <row r="3166" spans="267:278" x14ac:dyDescent="0.2">
      <c r="JG3166" s="108"/>
      <c r="JH3166" s="108"/>
      <c r="JI3166" s="108"/>
      <c r="JJ3166" s="108"/>
      <c r="JK3166" s="108"/>
      <c r="JL3166" s="108"/>
      <c r="JM3166" s="108"/>
      <c r="JN3166" s="108"/>
      <c r="JO3166" s="108"/>
      <c r="JP3166" s="108"/>
      <c r="JQ3166" s="108"/>
      <c r="JR3166" s="108"/>
    </row>
    <row r="3167" spans="267:278" x14ac:dyDescent="0.2">
      <c r="JG3167" s="108"/>
      <c r="JH3167" s="108"/>
      <c r="JI3167" s="108"/>
      <c r="JJ3167" s="108"/>
      <c r="JK3167" s="108"/>
      <c r="JL3167" s="108"/>
      <c r="JM3167" s="108"/>
      <c r="JN3167" s="108"/>
      <c r="JO3167" s="108"/>
      <c r="JP3167" s="108"/>
      <c r="JQ3167" s="108"/>
      <c r="JR3167" s="108"/>
    </row>
    <row r="3168" spans="267:278" x14ac:dyDescent="0.2">
      <c r="JG3168" s="108"/>
      <c r="JH3168" s="108"/>
      <c r="JI3168" s="108"/>
      <c r="JJ3168" s="108"/>
      <c r="JK3168" s="108"/>
      <c r="JL3168" s="108"/>
      <c r="JM3168" s="108"/>
      <c r="JN3168" s="108"/>
      <c r="JO3168" s="108"/>
      <c r="JP3168" s="108"/>
      <c r="JQ3168" s="108"/>
      <c r="JR3168" s="108"/>
    </row>
    <row r="3169" spans="267:278" x14ac:dyDescent="0.2">
      <c r="JG3169" s="108"/>
      <c r="JH3169" s="108"/>
      <c r="JI3169" s="108"/>
      <c r="JJ3169" s="108"/>
      <c r="JK3169" s="108"/>
      <c r="JL3169" s="108"/>
      <c r="JM3169" s="108"/>
      <c r="JN3169" s="108"/>
      <c r="JO3169" s="108"/>
      <c r="JP3169" s="108"/>
      <c r="JQ3169" s="108"/>
      <c r="JR3169" s="108"/>
    </row>
    <row r="3170" spans="267:278" x14ac:dyDescent="0.2">
      <c r="JG3170" s="108"/>
      <c r="JH3170" s="108"/>
      <c r="JI3170" s="108"/>
      <c r="JJ3170" s="108"/>
      <c r="JK3170" s="108"/>
      <c r="JL3170" s="108"/>
      <c r="JM3170" s="108"/>
      <c r="JN3170" s="108"/>
      <c r="JO3170" s="108"/>
      <c r="JP3170" s="108"/>
      <c r="JQ3170" s="108"/>
      <c r="JR3170" s="108"/>
    </row>
    <row r="3171" spans="267:278" x14ac:dyDescent="0.2">
      <c r="JG3171" s="108"/>
      <c r="JH3171" s="108"/>
      <c r="JI3171" s="108"/>
      <c r="JJ3171" s="108"/>
      <c r="JK3171" s="108"/>
      <c r="JL3171" s="108"/>
      <c r="JM3171" s="108"/>
      <c r="JN3171" s="108"/>
      <c r="JO3171" s="108"/>
      <c r="JP3171" s="108"/>
      <c r="JQ3171" s="108"/>
      <c r="JR3171" s="108"/>
    </row>
    <row r="3172" spans="267:278" x14ac:dyDescent="0.2">
      <c r="JG3172" s="108"/>
      <c r="JH3172" s="108"/>
      <c r="JI3172" s="108"/>
      <c r="JJ3172" s="108"/>
      <c r="JK3172" s="108"/>
      <c r="JL3172" s="108"/>
      <c r="JM3172" s="108"/>
      <c r="JN3172" s="108"/>
      <c r="JO3172" s="108"/>
      <c r="JP3172" s="108"/>
      <c r="JQ3172" s="108"/>
      <c r="JR3172" s="108"/>
    </row>
    <row r="3173" spans="267:278" x14ac:dyDescent="0.2">
      <c r="JG3173" s="108"/>
      <c r="JH3173" s="108"/>
      <c r="JI3173" s="108"/>
      <c r="JJ3173" s="108"/>
      <c r="JK3173" s="108"/>
      <c r="JL3173" s="108"/>
      <c r="JM3173" s="108"/>
      <c r="JN3173" s="108"/>
      <c r="JO3173" s="108"/>
      <c r="JP3173" s="108"/>
      <c r="JQ3173" s="108"/>
      <c r="JR3173" s="108"/>
    </row>
    <row r="3174" spans="267:278" x14ac:dyDescent="0.2">
      <c r="JG3174" s="108"/>
      <c r="JH3174" s="108"/>
      <c r="JI3174" s="108"/>
      <c r="JJ3174" s="108"/>
      <c r="JK3174" s="108"/>
      <c r="JL3174" s="108"/>
      <c r="JM3174" s="108"/>
      <c r="JN3174" s="108"/>
      <c r="JO3174" s="108"/>
      <c r="JP3174" s="108"/>
      <c r="JQ3174" s="108"/>
      <c r="JR3174" s="108"/>
    </row>
    <row r="3175" spans="267:278" x14ac:dyDescent="0.2">
      <c r="JG3175" s="108"/>
      <c r="JH3175" s="108"/>
      <c r="JI3175" s="108"/>
      <c r="JJ3175" s="108"/>
      <c r="JK3175" s="108"/>
      <c r="JL3175" s="108"/>
      <c r="JM3175" s="108"/>
      <c r="JN3175" s="108"/>
      <c r="JO3175" s="108"/>
      <c r="JP3175" s="108"/>
      <c r="JQ3175" s="108"/>
      <c r="JR3175" s="108"/>
    </row>
    <row r="3176" spans="267:278" x14ac:dyDescent="0.2">
      <c r="JG3176" s="108"/>
      <c r="JH3176" s="108"/>
      <c r="JI3176" s="108"/>
      <c r="JJ3176" s="108"/>
      <c r="JK3176" s="108"/>
      <c r="JL3176" s="108"/>
      <c r="JM3176" s="108"/>
      <c r="JN3176" s="108"/>
      <c r="JO3176" s="108"/>
      <c r="JP3176" s="108"/>
      <c r="JQ3176" s="108"/>
      <c r="JR3176" s="108"/>
    </row>
    <row r="3177" spans="267:278" x14ac:dyDescent="0.2">
      <c r="JG3177" s="108"/>
      <c r="JH3177" s="108"/>
      <c r="JI3177" s="108"/>
      <c r="JJ3177" s="108"/>
      <c r="JK3177" s="108"/>
      <c r="JL3177" s="108"/>
      <c r="JM3177" s="108"/>
      <c r="JN3177" s="108"/>
      <c r="JO3177" s="108"/>
      <c r="JP3177" s="108"/>
      <c r="JQ3177" s="108"/>
      <c r="JR3177" s="108"/>
    </row>
    <row r="3178" spans="267:278" x14ac:dyDescent="0.2">
      <c r="JG3178" s="108"/>
      <c r="JH3178" s="108"/>
      <c r="JI3178" s="108"/>
      <c r="JJ3178" s="108"/>
      <c r="JK3178" s="108"/>
      <c r="JL3178" s="108"/>
      <c r="JM3178" s="108"/>
      <c r="JN3178" s="108"/>
      <c r="JO3178" s="108"/>
      <c r="JP3178" s="108"/>
      <c r="JQ3178" s="108"/>
      <c r="JR3178" s="108"/>
    </row>
    <row r="3179" spans="267:278" x14ac:dyDescent="0.2">
      <c r="JG3179" s="108"/>
      <c r="JH3179" s="108"/>
      <c r="JI3179" s="108"/>
      <c r="JJ3179" s="108"/>
      <c r="JK3179" s="108"/>
      <c r="JL3179" s="108"/>
      <c r="JM3179" s="108"/>
      <c r="JN3179" s="108"/>
      <c r="JO3179" s="108"/>
      <c r="JP3179" s="108"/>
      <c r="JQ3179" s="108"/>
      <c r="JR3179" s="108"/>
    </row>
    <row r="3180" spans="267:278" x14ac:dyDescent="0.2">
      <c r="JG3180" s="108"/>
      <c r="JH3180" s="108"/>
      <c r="JI3180" s="108"/>
      <c r="JJ3180" s="108"/>
      <c r="JK3180" s="108"/>
      <c r="JL3180" s="108"/>
      <c r="JM3180" s="108"/>
      <c r="JN3180" s="108"/>
      <c r="JO3180" s="108"/>
      <c r="JP3180" s="108"/>
      <c r="JQ3180" s="108"/>
      <c r="JR3180" s="108"/>
    </row>
    <row r="3181" spans="267:278" x14ac:dyDescent="0.2">
      <c r="JG3181" s="108"/>
      <c r="JH3181" s="108"/>
      <c r="JI3181" s="108"/>
      <c r="JJ3181" s="108"/>
      <c r="JK3181" s="108"/>
      <c r="JL3181" s="108"/>
      <c r="JM3181" s="108"/>
      <c r="JN3181" s="108"/>
      <c r="JO3181" s="108"/>
      <c r="JP3181" s="108"/>
      <c r="JQ3181" s="108"/>
      <c r="JR3181" s="108"/>
    </row>
    <row r="3182" spans="267:278" x14ac:dyDescent="0.2">
      <c r="JG3182" s="108"/>
      <c r="JH3182" s="108"/>
      <c r="JI3182" s="108"/>
      <c r="JJ3182" s="108"/>
      <c r="JK3182" s="108"/>
      <c r="JL3182" s="108"/>
      <c r="JM3182" s="108"/>
      <c r="JN3182" s="108"/>
      <c r="JO3182" s="108"/>
      <c r="JP3182" s="108"/>
      <c r="JQ3182" s="108"/>
      <c r="JR3182" s="108"/>
    </row>
    <row r="3183" spans="267:278" x14ac:dyDescent="0.2">
      <c r="JG3183" s="108"/>
      <c r="JH3183" s="108"/>
      <c r="JI3183" s="108"/>
      <c r="JJ3183" s="108"/>
      <c r="JK3183" s="108"/>
      <c r="JL3183" s="108"/>
      <c r="JM3183" s="108"/>
      <c r="JN3183" s="108"/>
      <c r="JO3183" s="108"/>
      <c r="JP3183" s="108"/>
      <c r="JQ3183" s="108"/>
      <c r="JR3183" s="108"/>
    </row>
    <row r="3184" spans="267:278" x14ac:dyDescent="0.2">
      <c r="JG3184" s="108"/>
      <c r="JH3184" s="108"/>
      <c r="JI3184" s="108"/>
      <c r="JJ3184" s="108"/>
      <c r="JK3184" s="108"/>
      <c r="JL3184" s="108"/>
      <c r="JM3184" s="108"/>
      <c r="JN3184" s="108"/>
      <c r="JO3184" s="108"/>
      <c r="JP3184" s="108"/>
      <c r="JQ3184" s="108"/>
      <c r="JR3184" s="108"/>
    </row>
    <row r="3185" spans="267:278" x14ac:dyDescent="0.2">
      <c r="JG3185" s="108"/>
      <c r="JH3185" s="108"/>
      <c r="JI3185" s="108"/>
      <c r="JJ3185" s="108"/>
      <c r="JK3185" s="108"/>
      <c r="JL3185" s="108"/>
      <c r="JM3185" s="108"/>
      <c r="JN3185" s="108"/>
      <c r="JO3185" s="108"/>
      <c r="JP3185" s="108"/>
      <c r="JQ3185" s="108"/>
      <c r="JR3185" s="108"/>
    </row>
    <row r="3186" spans="267:278" x14ac:dyDescent="0.2">
      <c r="JG3186" s="108"/>
      <c r="JH3186" s="108"/>
      <c r="JI3186" s="108"/>
      <c r="JJ3186" s="108"/>
      <c r="JK3186" s="108"/>
      <c r="JL3186" s="108"/>
      <c r="JM3186" s="108"/>
      <c r="JN3186" s="108"/>
      <c r="JO3186" s="108"/>
      <c r="JP3186" s="108"/>
      <c r="JQ3186" s="108"/>
      <c r="JR3186" s="108"/>
    </row>
    <row r="3187" spans="267:278" x14ac:dyDescent="0.2">
      <c r="JG3187" s="108"/>
      <c r="JH3187" s="108"/>
      <c r="JI3187" s="108"/>
      <c r="JJ3187" s="108"/>
      <c r="JK3187" s="108"/>
      <c r="JL3187" s="108"/>
      <c r="JM3187" s="108"/>
      <c r="JN3187" s="108"/>
      <c r="JO3187" s="108"/>
      <c r="JP3187" s="108"/>
      <c r="JQ3187" s="108"/>
      <c r="JR3187" s="108"/>
    </row>
    <row r="3188" spans="267:278" x14ac:dyDescent="0.2">
      <c r="JG3188" s="108"/>
      <c r="JH3188" s="108"/>
      <c r="JI3188" s="108"/>
      <c r="JJ3188" s="108"/>
      <c r="JK3188" s="108"/>
      <c r="JL3188" s="108"/>
      <c r="JM3188" s="108"/>
      <c r="JN3188" s="108"/>
      <c r="JO3188" s="108"/>
      <c r="JP3188" s="108"/>
      <c r="JQ3188" s="108"/>
      <c r="JR3188" s="108"/>
    </row>
    <row r="3189" spans="267:278" x14ac:dyDescent="0.2">
      <c r="JG3189" s="108"/>
      <c r="JH3189" s="108"/>
      <c r="JI3189" s="108"/>
      <c r="JJ3189" s="108"/>
      <c r="JK3189" s="108"/>
      <c r="JL3189" s="108"/>
      <c r="JM3189" s="108"/>
      <c r="JN3189" s="108"/>
      <c r="JO3189" s="108"/>
      <c r="JP3189" s="108"/>
      <c r="JQ3189" s="108"/>
      <c r="JR3189" s="108"/>
    </row>
    <row r="3190" spans="267:278" x14ac:dyDescent="0.2">
      <c r="JG3190" s="108"/>
      <c r="JH3190" s="108"/>
      <c r="JI3190" s="108"/>
      <c r="JJ3190" s="108"/>
      <c r="JK3190" s="108"/>
      <c r="JL3190" s="108"/>
      <c r="JM3190" s="108"/>
      <c r="JN3190" s="108"/>
      <c r="JO3190" s="108"/>
      <c r="JP3190" s="108"/>
      <c r="JQ3190" s="108"/>
      <c r="JR3190" s="108"/>
    </row>
    <row r="3191" spans="267:278" x14ac:dyDescent="0.2">
      <c r="JG3191" s="108"/>
      <c r="JH3191" s="108"/>
      <c r="JI3191" s="108"/>
      <c r="JJ3191" s="108"/>
      <c r="JK3191" s="108"/>
      <c r="JL3191" s="108"/>
      <c r="JM3191" s="108"/>
      <c r="JN3191" s="108"/>
      <c r="JO3191" s="108"/>
      <c r="JP3191" s="108"/>
      <c r="JQ3191" s="108"/>
      <c r="JR3191" s="108"/>
    </row>
    <row r="3192" spans="267:278" x14ac:dyDescent="0.2">
      <c r="JG3192" s="108"/>
      <c r="JH3192" s="108"/>
      <c r="JI3192" s="108"/>
      <c r="JJ3192" s="108"/>
      <c r="JK3192" s="108"/>
      <c r="JL3192" s="108"/>
      <c r="JM3192" s="108"/>
      <c r="JN3192" s="108"/>
      <c r="JO3192" s="108"/>
      <c r="JP3192" s="108"/>
      <c r="JQ3192" s="108"/>
      <c r="JR3192" s="108"/>
    </row>
    <row r="3193" spans="267:278" x14ac:dyDescent="0.2">
      <c r="JG3193" s="108"/>
      <c r="JH3193" s="108"/>
      <c r="JI3193" s="108"/>
      <c r="JJ3193" s="108"/>
      <c r="JK3193" s="108"/>
      <c r="JL3193" s="108"/>
      <c r="JM3193" s="108"/>
      <c r="JN3193" s="108"/>
      <c r="JO3193" s="108"/>
      <c r="JP3193" s="108"/>
      <c r="JQ3193" s="108"/>
      <c r="JR3193" s="108"/>
    </row>
    <row r="3194" spans="267:278" x14ac:dyDescent="0.2">
      <c r="JG3194" s="108"/>
      <c r="JH3194" s="108"/>
      <c r="JI3194" s="108"/>
      <c r="JJ3194" s="108"/>
      <c r="JK3194" s="108"/>
      <c r="JL3194" s="108"/>
      <c r="JM3194" s="108"/>
      <c r="JN3194" s="108"/>
      <c r="JO3194" s="108"/>
      <c r="JP3194" s="108"/>
      <c r="JQ3194" s="108"/>
      <c r="JR3194" s="108"/>
    </row>
    <row r="3195" spans="267:278" x14ac:dyDescent="0.2">
      <c r="JG3195" s="108"/>
      <c r="JH3195" s="108"/>
      <c r="JI3195" s="108"/>
      <c r="JJ3195" s="108"/>
      <c r="JK3195" s="108"/>
      <c r="JL3195" s="108"/>
      <c r="JM3195" s="108"/>
      <c r="JN3195" s="108"/>
      <c r="JO3195" s="108"/>
      <c r="JP3195" s="108"/>
      <c r="JQ3195" s="108"/>
      <c r="JR3195" s="108"/>
    </row>
    <row r="3196" spans="267:278" x14ac:dyDescent="0.2">
      <c r="JG3196" s="108"/>
      <c r="JH3196" s="108"/>
      <c r="JI3196" s="108"/>
      <c r="JJ3196" s="108"/>
      <c r="JK3196" s="108"/>
      <c r="JL3196" s="108"/>
      <c r="JM3196" s="108"/>
      <c r="JN3196" s="108"/>
      <c r="JO3196" s="108"/>
      <c r="JP3196" s="108"/>
      <c r="JQ3196" s="108"/>
      <c r="JR3196" s="108"/>
    </row>
    <row r="3197" spans="267:278" x14ac:dyDescent="0.2">
      <c r="JG3197" s="108"/>
      <c r="JH3197" s="108"/>
      <c r="JI3197" s="108"/>
      <c r="JJ3197" s="108"/>
      <c r="JK3197" s="108"/>
      <c r="JL3197" s="108"/>
      <c r="JM3197" s="108"/>
      <c r="JN3197" s="108"/>
      <c r="JO3197" s="108"/>
      <c r="JP3197" s="108"/>
      <c r="JQ3197" s="108"/>
      <c r="JR3197" s="108"/>
    </row>
    <row r="3198" spans="267:278" x14ac:dyDescent="0.2">
      <c r="JG3198" s="108"/>
      <c r="JH3198" s="108"/>
      <c r="JI3198" s="108"/>
      <c r="JJ3198" s="108"/>
      <c r="JK3198" s="108"/>
      <c r="JL3198" s="108"/>
      <c r="JM3198" s="108"/>
      <c r="JN3198" s="108"/>
      <c r="JO3198" s="108"/>
      <c r="JP3198" s="108"/>
      <c r="JQ3198" s="108"/>
      <c r="JR3198" s="108"/>
    </row>
    <row r="3199" spans="267:278" x14ac:dyDescent="0.2">
      <c r="JG3199" s="108"/>
      <c r="JH3199" s="108"/>
      <c r="JI3199" s="108"/>
      <c r="JJ3199" s="108"/>
      <c r="JK3199" s="108"/>
      <c r="JL3199" s="108"/>
      <c r="JM3199" s="108"/>
      <c r="JN3199" s="108"/>
      <c r="JO3199" s="108"/>
      <c r="JP3199" s="108"/>
      <c r="JQ3199" s="108"/>
      <c r="JR3199" s="108"/>
    </row>
    <row r="3200" spans="267:278" x14ac:dyDescent="0.2">
      <c r="JG3200" s="108"/>
      <c r="JH3200" s="108"/>
      <c r="JI3200" s="108"/>
      <c r="JJ3200" s="108"/>
      <c r="JK3200" s="108"/>
      <c r="JL3200" s="108"/>
      <c r="JM3200" s="108"/>
      <c r="JN3200" s="108"/>
      <c r="JO3200" s="108"/>
      <c r="JP3200" s="108"/>
      <c r="JQ3200" s="108"/>
      <c r="JR3200" s="108"/>
    </row>
    <row r="3201" spans="267:278" x14ac:dyDescent="0.2">
      <c r="JG3201" s="108"/>
      <c r="JH3201" s="108"/>
      <c r="JI3201" s="108"/>
      <c r="JJ3201" s="108"/>
      <c r="JK3201" s="108"/>
      <c r="JL3201" s="108"/>
      <c r="JM3201" s="108"/>
      <c r="JN3201" s="108"/>
      <c r="JO3201" s="108"/>
      <c r="JP3201" s="108"/>
      <c r="JQ3201" s="108"/>
      <c r="JR3201" s="108"/>
    </row>
    <row r="3202" spans="267:278" x14ac:dyDescent="0.2">
      <c r="JG3202" s="108"/>
      <c r="JH3202" s="108"/>
      <c r="JI3202" s="108"/>
      <c r="JJ3202" s="108"/>
      <c r="JK3202" s="108"/>
      <c r="JL3202" s="108"/>
      <c r="JM3202" s="108"/>
      <c r="JN3202" s="108"/>
      <c r="JO3202" s="108"/>
      <c r="JP3202" s="108"/>
      <c r="JQ3202" s="108"/>
      <c r="JR3202" s="108"/>
    </row>
    <row r="3203" spans="267:278" x14ac:dyDescent="0.2">
      <c r="JG3203" s="108"/>
      <c r="JH3203" s="108"/>
      <c r="JI3203" s="108"/>
      <c r="JJ3203" s="108"/>
      <c r="JK3203" s="108"/>
      <c r="JL3203" s="108"/>
      <c r="JM3203" s="108"/>
      <c r="JN3203" s="108"/>
      <c r="JO3203" s="108"/>
      <c r="JP3203" s="108"/>
      <c r="JQ3203" s="108"/>
      <c r="JR3203" s="108"/>
    </row>
    <row r="3204" spans="267:278" x14ac:dyDescent="0.2">
      <c r="JG3204" s="108"/>
      <c r="JH3204" s="108"/>
      <c r="JI3204" s="108"/>
      <c r="JJ3204" s="108"/>
      <c r="JK3204" s="108"/>
      <c r="JL3204" s="108"/>
      <c r="JM3204" s="108"/>
      <c r="JN3204" s="108"/>
      <c r="JO3204" s="108"/>
      <c r="JP3204" s="108"/>
      <c r="JQ3204" s="108"/>
      <c r="JR3204" s="108"/>
    </row>
    <row r="3205" spans="267:278" x14ac:dyDescent="0.2">
      <c r="JG3205" s="108"/>
      <c r="JH3205" s="108"/>
      <c r="JI3205" s="108"/>
      <c r="JJ3205" s="108"/>
      <c r="JK3205" s="108"/>
      <c r="JL3205" s="108"/>
      <c r="JM3205" s="108"/>
      <c r="JN3205" s="108"/>
      <c r="JO3205" s="108"/>
      <c r="JP3205" s="108"/>
      <c r="JQ3205" s="108"/>
      <c r="JR3205" s="108"/>
    </row>
    <row r="3206" spans="267:278" x14ac:dyDescent="0.2">
      <c r="JG3206" s="108"/>
      <c r="JH3206" s="108"/>
      <c r="JI3206" s="108"/>
      <c r="JJ3206" s="108"/>
      <c r="JK3206" s="108"/>
      <c r="JL3206" s="108"/>
      <c r="JM3206" s="108"/>
      <c r="JN3206" s="108"/>
      <c r="JO3206" s="108"/>
      <c r="JP3206" s="108"/>
      <c r="JQ3206" s="108"/>
      <c r="JR3206" s="108"/>
    </row>
    <row r="3207" spans="267:278" x14ac:dyDescent="0.2">
      <c r="JG3207" s="108"/>
      <c r="JH3207" s="108"/>
      <c r="JI3207" s="108"/>
      <c r="JJ3207" s="108"/>
      <c r="JK3207" s="108"/>
      <c r="JL3207" s="108"/>
      <c r="JM3207" s="108"/>
      <c r="JN3207" s="108"/>
      <c r="JO3207" s="108"/>
      <c r="JP3207" s="108"/>
      <c r="JQ3207" s="108"/>
      <c r="JR3207" s="108"/>
    </row>
    <row r="3208" spans="267:278" x14ac:dyDescent="0.2">
      <c r="JG3208" s="108"/>
      <c r="JH3208" s="108"/>
      <c r="JI3208" s="108"/>
      <c r="JJ3208" s="108"/>
      <c r="JK3208" s="108"/>
      <c r="JL3208" s="108"/>
      <c r="JM3208" s="108"/>
      <c r="JN3208" s="108"/>
      <c r="JO3208" s="108"/>
      <c r="JP3208" s="108"/>
      <c r="JQ3208" s="108"/>
      <c r="JR3208" s="108"/>
    </row>
    <row r="3209" spans="267:278" x14ac:dyDescent="0.2">
      <c r="JG3209" s="108"/>
      <c r="JH3209" s="108"/>
      <c r="JI3209" s="108"/>
      <c r="JJ3209" s="108"/>
      <c r="JK3209" s="108"/>
      <c r="JL3209" s="108"/>
      <c r="JM3209" s="108"/>
      <c r="JN3209" s="108"/>
      <c r="JO3209" s="108"/>
      <c r="JP3209" s="108"/>
      <c r="JQ3209" s="108"/>
      <c r="JR3209" s="108"/>
    </row>
    <row r="3210" spans="267:278" x14ac:dyDescent="0.2">
      <c r="JG3210" s="108"/>
      <c r="JH3210" s="108"/>
      <c r="JI3210" s="108"/>
      <c r="JJ3210" s="108"/>
      <c r="JK3210" s="108"/>
      <c r="JL3210" s="108"/>
      <c r="JM3210" s="108"/>
      <c r="JN3210" s="108"/>
      <c r="JO3210" s="108"/>
      <c r="JP3210" s="108"/>
      <c r="JQ3210" s="108"/>
      <c r="JR3210" s="108"/>
    </row>
    <row r="3211" spans="267:278" x14ac:dyDescent="0.2">
      <c r="JG3211" s="108"/>
      <c r="JH3211" s="108"/>
      <c r="JI3211" s="108"/>
      <c r="JJ3211" s="108"/>
      <c r="JK3211" s="108"/>
      <c r="JL3211" s="108"/>
      <c r="JM3211" s="108"/>
      <c r="JN3211" s="108"/>
      <c r="JO3211" s="108"/>
      <c r="JP3211" s="108"/>
      <c r="JQ3211" s="108"/>
      <c r="JR3211" s="108"/>
    </row>
    <row r="3212" spans="267:278" x14ac:dyDescent="0.2">
      <c r="JG3212" s="108"/>
      <c r="JH3212" s="108"/>
      <c r="JI3212" s="108"/>
      <c r="JJ3212" s="108"/>
      <c r="JK3212" s="108"/>
      <c r="JL3212" s="108"/>
      <c r="JM3212" s="108"/>
      <c r="JN3212" s="108"/>
      <c r="JO3212" s="108"/>
      <c r="JP3212" s="108"/>
      <c r="JQ3212" s="108"/>
      <c r="JR3212" s="108"/>
    </row>
    <row r="3213" spans="267:278" x14ac:dyDescent="0.2">
      <c r="JG3213" s="108"/>
      <c r="JH3213" s="108"/>
      <c r="JI3213" s="108"/>
      <c r="JJ3213" s="108"/>
      <c r="JK3213" s="108"/>
      <c r="JL3213" s="108"/>
      <c r="JM3213" s="108"/>
      <c r="JN3213" s="108"/>
      <c r="JO3213" s="108"/>
      <c r="JP3213" s="108"/>
      <c r="JQ3213" s="108"/>
      <c r="JR3213" s="108"/>
    </row>
    <row r="3214" spans="267:278" x14ac:dyDescent="0.2">
      <c r="JG3214" s="108"/>
      <c r="JH3214" s="108"/>
      <c r="JI3214" s="108"/>
      <c r="JJ3214" s="108"/>
      <c r="JK3214" s="108"/>
      <c r="JL3214" s="108"/>
      <c r="JM3214" s="108"/>
      <c r="JN3214" s="108"/>
      <c r="JO3214" s="108"/>
      <c r="JP3214" s="108"/>
      <c r="JQ3214" s="108"/>
      <c r="JR3214" s="108"/>
    </row>
    <row r="3215" spans="267:278" x14ac:dyDescent="0.2">
      <c r="JG3215" s="108"/>
      <c r="JH3215" s="108"/>
      <c r="JI3215" s="108"/>
      <c r="JJ3215" s="108"/>
      <c r="JK3215" s="108"/>
      <c r="JL3215" s="108"/>
      <c r="JM3215" s="108"/>
      <c r="JN3215" s="108"/>
      <c r="JO3215" s="108"/>
      <c r="JP3215" s="108"/>
      <c r="JQ3215" s="108"/>
      <c r="JR3215" s="108"/>
    </row>
    <row r="3216" spans="267:278" x14ac:dyDescent="0.2">
      <c r="JG3216" s="108"/>
      <c r="JH3216" s="108"/>
      <c r="JI3216" s="108"/>
      <c r="JJ3216" s="108"/>
      <c r="JK3216" s="108"/>
      <c r="JL3216" s="108"/>
      <c r="JM3216" s="108"/>
      <c r="JN3216" s="108"/>
      <c r="JO3216" s="108"/>
      <c r="JP3216" s="108"/>
      <c r="JQ3216" s="108"/>
      <c r="JR3216" s="108"/>
    </row>
    <row r="3217" spans="267:278" x14ac:dyDescent="0.2">
      <c r="JG3217" s="108"/>
      <c r="JH3217" s="108"/>
      <c r="JI3217" s="108"/>
      <c r="JJ3217" s="108"/>
      <c r="JK3217" s="108"/>
      <c r="JL3217" s="108"/>
      <c r="JM3217" s="108"/>
      <c r="JN3217" s="108"/>
      <c r="JO3217" s="108"/>
      <c r="JP3217" s="108"/>
      <c r="JQ3217" s="108"/>
      <c r="JR3217" s="108"/>
    </row>
    <row r="3218" spans="267:278" x14ac:dyDescent="0.2">
      <c r="JG3218" s="108"/>
      <c r="JH3218" s="108"/>
      <c r="JI3218" s="108"/>
      <c r="JJ3218" s="108"/>
      <c r="JK3218" s="108"/>
      <c r="JL3218" s="108"/>
      <c r="JM3218" s="108"/>
      <c r="JN3218" s="108"/>
      <c r="JO3218" s="108"/>
      <c r="JP3218" s="108"/>
      <c r="JQ3218" s="108"/>
      <c r="JR3218" s="108"/>
    </row>
    <row r="3219" spans="267:278" x14ac:dyDescent="0.2">
      <c r="JG3219" s="108"/>
      <c r="JH3219" s="108"/>
      <c r="JI3219" s="108"/>
      <c r="JJ3219" s="108"/>
      <c r="JK3219" s="108"/>
      <c r="JL3219" s="108"/>
      <c r="JM3219" s="108"/>
      <c r="JN3219" s="108"/>
      <c r="JO3219" s="108"/>
      <c r="JP3219" s="108"/>
      <c r="JQ3219" s="108"/>
      <c r="JR3219" s="108"/>
    </row>
    <row r="3220" spans="267:278" x14ac:dyDescent="0.2">
      <c r="JG3220" s="108"/>
      <c r="JH3220" s="108"/>
      <c r="JI3220" s="108"/>
      <c r="JJ3220" s="108"/>
      <c r="JK3220" s="108"/>
      <c r="JL3220" s="108"/>
      <c r="JM3220" s="108"/>
      <c r="JN3220" s="108"/>
      <c r="JO3220" s="108"/>
      <c r="JP3220" s="108"/>
      <c r="JQ3220" s="108"/>
      <c r="JR3220" s="108"/>
    </row>
    <row r="3221" spans="267:278" x14ac:dyDescent="0.2">
      <c r="JG3221" s="108"/>
      <c r="JH3221" s="108"/>
      <c r="JI3221" s="108"/>
      <c r="JJ3221" s="108"/>
      <c r="JK3221" s="108"/>
      <c r="JL3221" s="108"/>
      <c r="JM3221" s="108"/>
      <c r="JN3221" s="108"/>
      <c r="JO3221" s="108"/>
      <c r="JP3221" s="108"/>
      <c r="JQ3221" s="108"/>
      <c r="JR3221" s="108"/>
    </row>
    <row r="3222" spans="267:278" x14ac:dyDescent="0.2">
      <c r="JG3222" s="108"/>
      <c r="JH3222" s="108"/>
      <c r="JI3222" s="108"/>
      <c r="JJ3222" s="108"/>
      <c r="JK3222" s="108"/>
      <c r="JL3222" s="108"/>
      <c r="JM3222" s="108"/>
      <c r="JN3222" s="108"/>
      <c r="JO3222" s="108"/>
      <c r="JP3222" s="108"/>
      <c r="JQ3222" s="108"/>
      <c r="JR3222" s="108"/>
    </row>
    <row r="3223" spans="267:278" x14ac:dyDescent="0.2">
      <c r="JG3223" s="108"/>
      <c r="JH3223" s="108"/>
      <c r="JI3223" s="108"/>
      <c r="JJ3223" s="108"/>
      <c r="JK3223" s="108"/>
      <c r="JL3223" s="108"/>
      <c r="JM3223" s="108"/>
      <c r="JN3223" s="108"/>
      <c r="JO3223" s="108"/>
      <c r="JP3223" s="108"/>
      <c r="JQ3223" s="108"/>
      <c r="JR3223" s="108"/>
    </row>
    <row r="3224" spans="267:278" x14ac:dyDescent="0.2">
      <c r="JG3224" s="108"/>
      <c r="JH3224" s="108"/>
      <c r="JI3224" s="108"/>
      <c r="JJ3224" s="108"/>
      <c r="JK3224" s="108"/>
      <c r="JL3224" s="108"/>
      <c r="JM3224" s="108"/>
      <c r="JN3224" s="108"/>
      <c r="JO3224" s="108"/>
      <c r="JP3224" s="108"/>
      <c r="JQ3224" s="108"/>
      <c r="JR3224" s="108"/>
    </row>
    <row r="3225" spans="267:278" x14ac:dyDescent="0.2">
      <c r="JG3225" s="108"/>
      <c r="JH3225" s="108"/>
      <c r="JI3225" s="108"/>
      <c r="JJ3225" s="108"/>
      <c r="JK3225" s="108"/>
      <c r="JL3225" s="108"/>
      <c r="JM3225" s="108"/>
      <c r="JN3225" s="108"/>
      <c r="JO3225" s="108"/>
      <c r="JP3225" s="108"/>
      <c r="JQ3225" s="108"/>
      <c r="JR3225" s="108"/>
    </row>
    <row r="3226" spans="267:278" x14ac:dyDescent="0.2">
      <c r="JG3226" s="108"/>
      <c r="JH3226" s="108"/>
      <c r="JI3226" s="108"/>
      <c r="JJ3226" s="108"/>
      <c r="JK3226" s="108"/>
      <c r="JL3226" s="108"/>
      <c r="JM3226" s="108"/>
      <c r="JN3226" s="108"/>
      <c r="JO3226" s="108"/>
      <c r="JP3226" s="108"/>
      <c r="JQ3226" s="108"/>
      <c r="JR3226" s="108"/>
    </row>
    <row r="3227" spans="267:278" x14ac:dyDescent="0.2">
      <c r="JG3227" s="108"/>
      <c r="JH3227" s="108"/>
      <c r="JI3227" s="108"/>
      <c r="JJ3227" s="108"/>
      <c r="JK3227" s="108"/>
      <c r="JL3227" s="108"/>
      <c r="JM3227" s="108"/>
      <c r="JN3227" s="108"/>
      <c r="JO3227" s="108"/>
      <c r="JP3227" s="108"/>
      <c r="JQ3227" s="108"/>
      <c r="JR3227" s="108"/>
    </row>
    <row r="3228" spans="267:278" x14ac:dyDescent="0.2">
      <c r="JG3228" s="108"/>
      <c r="JH3228" s="108"/>
      <c r="JI3228" s="108"/>
      <c r="JJ3228" s="108"/>
      <c r="JK3228" s="108"/>
      <c r="JL3228" s="108"/>
      <c r="JM3228" s="108"/>
      <c r="JN3228" s="108"/>
      <c r="JO3228" s="108"/>
      <c r="JP3228" s="108"/>
      <c r="JQ3228" s="108"/>
      <c r="JR3228" s="108"/>
    </row>
    <row r="3229" spans="267:278" x14ac:dyDescent="0.2">
      <c r="JG3229" s="108"/>
      <c r="JH3229" s="108"/>
      <c r="JI3229" s="108"/>
      <c r="JJ3229" s="108"/>
      <c r="JK3229" s="108"/>
      <c r="JL3229" s="108"/>
      <c r="JM3229" s="108"/>
      <c r="JN3229" s="108"/>
      <c r="JO3229" s="108"/>
      <c r="JP3229" s="108"/>
      <c r="JQ3229" s="108"/>
      <c r="JR3229" s="108"/>
    </row>
    <row r="3230" spans="267:278" x14ac:dyDescent="0.2">
      <c r="JG3230" s="108"/>
      <c r="JH3230" s="108"/>
      <c r="JI3230" s="108"/>
      <c r="JJ3230" s="108"/>
      <c r="JK3230" s="108"/>
      <c r="JL3230" s="108"/>
      <c r="JM3230" s="108"/>
      <c r="JN3230" s="108"/>
      <c r="JO3230" s="108"/>
      <c r="JP3230" s="108"/>
      <c r="JQ3230" s="108"/>
      <c r="JR3230" s="108"/>
    </row>
    <row r="3231" spans="267:278" x14ac:dyDescent="0.2">
      <c r="JG3231" s="108"/>
      <c r="JH3231" s="108"/>
      <c r="JI3231" s="108"/>
      <c r="JJ3231" s="108"/>
      <c r="JK3231" s="108"/>
      <c r="JL3231" s="108"/>
      <c r="JM3231" s="108"/>
      <c r="JN3231" s="108"/>
      <c r="JO3231" s="108"/>
      <c r="JP3231" s="108"/>
      <c r="JQ3231" s="108"/>
      <c r="JR3231" s="108"/>
    </row>
    <row r="3232" spans="267:278" x14ac:dyDescent="0.2">
      <c r="JG3232" s="108"/>
      <c r="JH3232" s="108"/>
      <c r="JI3232" s="108"/>
      <c r="JJ3232" s="108"/>
      <c r="JK3232" s="108"/>
      <c r="JL3232" s="108"/>
      <c r="JM3232" s="108"/>
      <c r="JN3232" s="108"/>
      <c r="JO3232" s="108"/>
      <c r="JP3232" s="108"/>
      <c r="JQ3232" s="108"/>
      <c r="JR3232" s="108"/>
    </row>
    <row r="3233" spans="267:278" x14ac:dyDescent="0.2">
      <c r="JG3233" s="108"/>
      <c r="JH3233" s="108"/>
      <c r="JI3233" s="108"/>
      <c r="JJ3233" s="108"/>
      <c r="JK3233" s="108"/>
      <c r="JL3233" s="108"/>
      <c r="JM3233" s="108"/>
      <c r="JN3233" s="108"/>
      <c r="JO3233" s="108"/>
      <c r="JP3233" s="108"/>
      <c r="JQ3233" s="108"/>
      <c r="JR3233" s="108"/>
    </row>
    <row r="3234" spans="267:278" x14ac:dyDescent="0.2">
      <c r="JG3234" s="108"/>
      <c r="JH3234" s="108"/>
      <c r="JI3234" s="108"/>
      <c r="JJ3234" s="108"/>
      <c r="JK3234" s="108"/>
      <c r="JL3234" s="108"/>
      <c r="JM3234" s="108"/>
      <c r="JN3234" s="108"/>
      <c r="JO3234" s="108"/>
      <c r="JP3234" s="108"/>
      <c r="JQ3234" s="108"/>
      <c r="JR3234" s="108"/>
    </row>
    <row r="3235" spans="267:278" x14ac:dyDescent="0.2">
      <c r="JG3235" s="108"/>
      <c r="JH3235" s="108"/>
      <c r="JI3235" s="108"/>
      <c r="JJ3235" s="108"/>
      <c r="JK3235" s="108"/>
      <c r="JL3235" s="108"/>
      <c r="JM3235" s="108"/>
      <c r="JN3235" s="108"/>
      <c r="JO3235" s="108"/>
      <c r="JP3235" s="108"/>
      <c r="JQ3235" s="108"/>
      <c r="JR3235" s="108"/>
    </row>
    <row r="3236" spans="267:278" x14ac:dyDescent="0.2">
      <c r="JG3236" s="108"/>
      <c r="JH3236" s="108"/>
      <c r="JI3236" s="108"/>
      <c r="JJ3236" s="108"/>
      <c r="JK3236" s="108"/>
      <c r="JL3236" s="108"/>
      <c r="JM3236" s="108"/>
      <c r="JN3236" s="108"/>
      <c r="JO3236" s="108"/>
      <c r="JP3236" s="108"/>
      <c r="JQ3236" s="108"/>
      <c r="JR3236" s="108"/>
    </row>
    <row r="3237" spans="267:278" x14ac:dyDescent="0.2">
      <c r="JG3237" s="108"/>
      <c r="JH3237" s="108"/>
      <c r="JI3237" s="108"/>
      <c r="JJ3237" s="108"/>
      <c r="JK3237" s="108"/>
      <c r="JL3237" s="108"/>
      <c r="JM3237" s="108"/>
      <c r="JN3237" s="108"/>
      <c r="JO3237" s="108"/>
      <c r="JP3237" s="108"/>
      <c r="JQ3237" s="108"/>
      <c r="JR3237" s="108"/>
    </row>
    <row r="3238" spans="267:278" x14ac:dyDescent="0.2">
      <c r="JG3238" s="108"/>
      <c r="JH3238" s="108"/>
      <c r="JI3238" s="108"/>
      <c r="JJ3238" s="108"/>
      <c r="JK3238" s="108"/>
      <c r="JL3238" s="108"/>
      <c r="JM3238" s="108"/>
      <c r="JN3238" s="108"/>
      <c r="JO3238" s="108"/>
      <c r="JP3238" s="108"/>
      <c r="JQ3238" s="108"/>
      <c r="JR3238" s="108"/>
    </row>
    <row r="3239" spans="267:278" x14ac:dyDescent="0.2">
      <c r="JG3239" s="108"/>
      <c r="JH3239" s="108"/>
      <c r="JI3239" s="108"/>
      <c r="JJ3239" s="108"/>
      <c r="JK3239" s="108"/>
      <c r="JL3239" s="108"/>
      <c r="JM3239" s="108"/>
      <c r="JN3239" s="108"/>
      <c r="JO3239" s="108"/>
      <c r="JP3239" s="108"/>
      <c r="JQ3239" s="108"/>
      <c r="JR3239" s="108"/>
    </row>
    <row r="3240" spans="267:278" x14ac:dyDescent="0.2">
      <c r="JG3240" s="108"/>
      <c r="JH3240" s="108"/>
      <c r="JI3240" s="108"/>
      <c r="JJ3240" s="108"/>
      <c r="JK3240" s="108"/>
      <c r="JL3240" s="108"/>
      <c r="JM3240" s="108"/>
      <c r="JN3240" s="108"/>
      <c r="JO3240" s="108"/>
      <c r="JP3240" s="108"/>
      <c r="JQ3240" s="108"/>
      <c r="JR3240" s="108"/>
    </row>
    <row r="3241" spans="267:278" x14ac:dyDescent="0.2">
      <c r="JG3241" s="108"/>
      <c r="JH3241" s="108"/>
      <c r="JI3241" s="108"/>
      <c r="JJ3241" s="108"/>
      <c r="JK3241" s="108"/>
      <c r="JL3241" s="108"/>
      <c r="JM3241" s="108"/>
      <c r="JN3241" s="108"/>
      <c r="JO3241" s="108"/>
      <c r="JP3241" s="108"/>
      <c r="JQ3241" s="108"/>
      <c r="JR3241" s="108"/>
    </row>
    <row r="3242" spans="267:278" x14ac:dyDescent="0.2">
      <c r="JG3242" s="108"/>
      <c r="JH3242" s="108"/>
      <c r="JI3242" s="108"/>
      <c r="JJ3242" s="108"/>
      <c r="JK3242" s="108"/>
      <c r="JL3242" s="108"/>
      <c r="JM3242" s="108"/>
      <c r="JN3242" s="108"/>
      <c r="JO3242" s="108"/>
      <c r="JP3242" s="108"/>
      <c r="JQ3242" s="108"/>
      <c r="JR3242" s="108"/>
    </row>
    <row r="3243" spans="267:278" x14ac:dyDescent="0.2">
      <c r="JG3243" s="108"/>
      <c r="JH3243" s="108"/>
      <c r="JI3243" s="108"/>
      <c r="JJ3243" s="108"/>
      <c r="JK3243" s="108"/>
      <c r="JL3243" s="108"/>
      <c r="JM3243" s="108"/>
      <c r="JN3243" s="108"/>
      <c r="JO3243" s="108"/>
      <c r="JP3243" s="108"/>
      <c r="JQ3243" s="108"/>
      <c r="JR3243" s="108"/>
    </row>
    <row r="3244" spans="267:278" x14ac:dyDescent="0.2">
      <c r="JG3244" s="108"/>
      <c r="JH3244" s="108"/>
      <c r="JI3244" s="108"/>
      <c r="JJ3244" s="108"/>
      <c r="JK3244" s="108"/>
      <c r="JL3244" s="108"/>
      <c r="JM3244" s="108"/>
      <c r="JN3244" s="108"/>
      <c r="JO3244" s="108"/>
      <c r="JP3244" s="108"/>
      <c r="JQ3244" s="108"/>
      <c r="JR3244" s="108"/>
    </row>
    <row r="3245" spans="267:278" x14ac:dyDescent="0.2">
      <c r="JG3245" s="108"/>
      <c r="JH3245" s="108"/>
      <c r="JI3245" s="108"/>
      <c r="JJ3245" s="108"/>
      <c r="JK3245" s="108"/>
      <c r="JL3245" s="108"/>
      <c r="JM3245" s="108"/>
      <c r="JN3245" s="108"/>
      <c r="JO3245" s="108"/>
      <c r="JP3245" s="108"/>
      <c r="JQ3245" s="108"/>
      <c r="JR3245" s="108"/>
    </row>
    <row r="3246" spans="267:278" x14ac:dyDescent="0.2">
      <c r="JG3246" s="108"/>
      <c r="JH3246" s="108"/>
      <c r="JI3246" s="108"/>
      <c r="JJ3246" s="108"/>
      <c r="JK3246" s="108"/>
      <c r="JL3246" s="108"/>
      <c r="JM3246" s="108"/>
      <c r="JN3246" s="108"/>
      <c r="JO3246" s="108"/>
      <c r="JP3246" s="108"/>
      <c r="JQ3246" s="108"/>
      <c r="JR3246" s="108"/>
    </row>
    <row r="3247" spans="267:278" x14ac:dyDescent="0.2">
      <c r="JG3247" s="108"/>
      <c r="JH3247" s="108"/>
      <c r="JI3247" s="108"/>
      <c r="JJ3247" s="108"/>
      <c r="JK3247" s="108"/>
      <c r="JL3247" s="108"/>
      <c r="JM3247" s="108"/>
      <c r="JN3247" s="108"/>
      <c r="JO3247" s="108"/>
      <c r="JP3247" s="108"/>
      <c r="JQ3247" s="108"/>
      <c r="JR3247" s="108"/>
    </row>
    <row r="3248" spans="267:278" x14ac:dyDescent="0.2">
      <c r="JG3248" s="108"/>
      <c r="JH3248" s="108"/>
      <c r="JI3248" s="108"/>
      <c r="JJ3248" s="108"/>
      <c r="JK3248" s="108"/>
      <c r="JL3248" s="108"/>
      <c r="JM3248" s="108"/>
      <c r="JN3248" s="108"/>
      <c r="JO3248" s="108"/>
      <c r="JP3248" s="108"/>
      <c r="JQ3248" s="108"/>
      <c r="JR3248" s="108"/>
    </row>
    <row r="3249" spans="267:278" x14ac:dyDescent="0.2">
      <c r="JG3249" s="108"/>
      <c r="JH3249" s="108"/>
      <c r="JI3249" s="108"/>
      <c r="JJ3249" s="108"/>
      <c r="JK3249" s="108"/>
      <c r="JL3249" s="108"/>
      <c r="JM3249" s="108"/>
      <c r="JN3249" s="108"/>
      <c r="JO3249" s="108"/>
      <c r="JP3249" s="108"/>
      <c r="JQ3249" s="108"/>
      <c r="JR3249" s="108"/>
    </row>
    <row r="3250" spans="267:278" x14ac:dyDescent="0.2">
      <c r="JG3250" s="108"/>
      <c r="JH3250" s="108"/>
      <c r="JI3250" s="108"/>
      <c r="JJ3250" s="108"/>
      <c r="JK3250" s="108"/>
      <c r="JL3250" s="108"/>
      <c r="JM3250" s="108"/>
      <c r="JN3250" s="108"/>
      <c r="JO3250" s="108"/>
      <c r="JP3250" s="108"/>
      <c r="JQ3250" s="108"/>
      <c r="JR3250" s="108"/>
    </row>
    <row r="3251" spans="267:278" x14ac:dyDescent="0.2">
      <c r="JG3251" s="108"/>
      <c r="JH3251" s="108"/>
      <c r="JI3251" s="108"/>
      <c r="JJ3251" s="108"/>
      <c r="JK3251" s="108"/>
      <c r="JL3251" s="108"/>
      <c r="JM3251" s="108"/>
      <c r="JN3251" s="108"/>
      <c r="JO3251" s="108"/>
      <c r="JP3251" s="108"/>
      <c r="JQ3251" s="108"/>
      <c r="JR3251" s="108"/>
    </row>
    <row r="3252" spans="267:278" x14ac:dyDescent="0.2">
      <c r="JG3252" s="108"/>
      <c r="JH3252" s="108"/>
      <c r="JI3252" s="108"/>
      <c r="JJ3252" s="108"/>
      <c r="JK3252" s="108"/>
      <c r="JL3252" s="108"/>
      <c r="JM3252" s="108"/>
      <c r="JN3252" s="108"/>
      <c r="JO3252" s="108"/>
      <c r="JP3252" s="108"/>
      <c r="JQ3252" s="108"/>
      <c r="JR3252" s="108"/>
    </row>
    <row r="3253" spans="267:278" x14ac:dyDescent="0.2">
      <c r="JG3253" s="108"/>
      <c r="JH3253" s="108"/>
      <c r="JI3253" s="108"/>
      <c r="JJ3253" s="108"/>
      <c r="JK3253" s="108"/>
      <c r="JL3253" s="108"/>
      <c r="JM3253" s="108"/>
      <c r="JN3253" s="108"/>
      <c r="JO3253" s="108"/>
      <c r="JP3253" s="108"/>
      <c r="JQ3253" s="108"/>
      <c r="JR3253" s="108"/>
    </row>
    <row r="3254" spans="267:278" x14ac:dyDescent="0.2">
      <c r="JG3254" s="108"/>
      <c r="JH3254" s="108"/>
      <c r="JI3254" s="108"/>
      <c r="JJ3254" s="108"/>
      <c r="JK3254" s="108"/>
      <c r="JL3254" s="108"/>
      <c r="JM3254" s="108"/>
      <c r="JN3254" s="108"/>
      <c r="JO3254" s="108"/>
      <c r="JP3254" s="108"/>
      <c r="JQ3254" s="108"/>
      <c r="JR3254" s="108"/>
    </row>
    <row r="3255" spans="267:278" x14ac:dyDescent="0.2">
      <c r="JG3255" s="108"/>
      <c r="JH3255" s="108"/>
      <c r="JI3255" s="108"/>
      <c r="JJ3255" s="108"/>
      <c r="JK3255" s="108"/>
      <c r="JL3255" s="108"/>
      <c r="JM3255" s="108"/>
      <c r="JN3255" s="108"/>
      <c r="JO3255" s="108"/>
      <c r="JP3255" s="108"/>
      <c r="JQ3255" s="108"/>
      <c r="JR3255" s="108"/>
    </row>
    <row r="3256" spans="267:278" x14ac:dyDescent="0.2">
      <c r="JG3256" s="108"/>
      <c r="JH3256" s="108"/>
      <c r="JI3256" s="108"/>
      <c r="JJ3256" s="108"/>
      <c r="JK3256" s="108"/>
      <c r="JL3256" s="108"/>
      <c r="JM3256" s="108"/>
      <c r="JN3256" s="108"/>
      <c r="JO3256" s="108"/>
      <c r="JP3256" s="108"/>
      <c r="JQ3256" s="108"/>
      <c r="JR3256" s="108"/>
    </row>
    <row r="3257" spans="267:278" x14ac:dyDescent="0.2">
      <c r="JG3257" s="108"/>
      <c r="JH3257" s="108"/>
      <c r="JI3257" s="108"/>
      <c r="JJ3257" s="108"/>
      <c r="JK3257" s="108"/>
      <c r="JL3257" s="108"/>
      <c r="JM3257" s="108"/>
      <c r="JN3257" s="108"/>
      <c r="JO3257" s="108"/>
      <c r="JP3257" s="108"/>
      <c r="JQ3257" s="108"/>
      <c r="JR3257" s="108"/>
    </row>
    <row r="3258" spans="267:278" x14ac:dyDescent="0.2">
      <c r="JG3258" s="108"/>
      <c r="JH3258" s="108"/>
      <c r="JI3258" s="108"/>
      <c r="JJ3258" s="108"/>
      <c r="JK3258" s="108"/>
      <c r="JL3258" s="108"/>
      <c r="JM3258" s="108"/>
      <c r="JN3258" s="108"/>
      <c r="JO3258" s="108"/>
      <c r="JP3258" s="108"/>
      <c r="JQ3258" s="108"/>
      <c r="JR3258" s="108"/>
    </row>
    <row r="3259" spans="267:278" x14ac:dyDescent="0.2">
      <c r="JG3259" s="108"/>
      <c r="JH3259" s="108"/>
      <c r="JI3259" s="108"/>
      <c r="JJ3259" s="108"/>
      <c r="JK3259" s="108"/>
      <c r="JL3259" s="108"/>
      <c r="JM3259" s="108"/>
      <c r="JN3259" s="108"/>
      <c r="JO3259" s="108"/>
      <c r="JP3259" s="108"/>
      <c r="JQ3259" s="108"/>
      <c r="JR3259" s="108"/>
    </row>
    <row r="3260" spans="267:278" x14ac:dyDescent="0.2">
      <c r="JG3260" s="108"/>
      <c r="JH3260" s="108"/>
      <c r="JI3260" s="108"/>
      <c r="JJ3260" s="108"/>
      <c r="JK3260" s="108"/>
      <c r="JL3260" s="108"/>
      <c r="JM3260" s="108"/>
      <c r="JN3260" s="108"/>
      <c r="JO3260" s="108"/>
      <c r="JP3260" s="108"/>
      <c r="JQ3260" s="108"/>
      <c r="JR3260" s="108"/>
    </row>
    <row r="3261" spans="267:278" x14ac:dyDescent="0.2">
      <c r="JG3261" s="108"/>
      <c r="JH3261" s="108"/>
      <c r="JI3261" s="108"/>
      <c r="JJ3261" s="108"/>
      <c r="JK3261" s="108"/>
      <c r="JL3261" s="108"/>
      <c r="JM3261" s="108"/>
      <c r="JN3261" s="108"/>
      <c r="JO3261" s="108"/>
      <c r="JP3261" s="108"/>
      <c r="JQ3261" s="108"/>
      <c r="JR3261" s="108"/>
    </row>
    <row r="3262" spans="267:278" x14ac:dyDescent="0.2">
      <c r="JG3262" s="108"/>
      <c r="JH3262" s="108"/>
      <c r="JI3262" s="108"/>
      <c r="JJ3262" s="108"/>
      <c r="JK3262" s="108"/>
      <c r="JL3262" s="108"/>
      <c r="JM3262" s="108"/>
      <c r="JN3262" s="108"/>
      <c r="JO3262" s="108"/>
      <c r="JP3262" s="108"/>
      <c r="JQ3262" s="108"/>
      <c r="JR3262" s="108"/>
    </row>
    <row r="3263" spans="267:278" x14ac:dyDescent="0.2">
      <c r="JG3263" s="108"/>
      <c r="JH3263" s="108"/>
      <c r="JI3263" s="108"/>
      <c r="JJ3263" s="108"/>
      <c r="JK3263" s="108"/>
      <c r="JL3263" s="108"/>
      <c r="JM3263" s="108"/>
      <c r="JN3263" s="108"/>
      <c r="JO3263" s="108"/>
      <c r="JP3263" s="108"/>
      <c r="JQ3263" s="108"/>
      <c r="JR3263" s="108"/>
    </row>
    <row r="3264" spans="267:278" x14ac:dyDescent="0.2">
      <c r="JG3264" s="108"/>
      <c r="JH3264" s="108"/>
      <c r="JI3264" s="108"/>
      <c r="JJ3264" s="108"/>
      <c r="JK3264" s="108"/>
      <c r="JL3264" s="108"/>
      <c r="JM3264" s="108"/>
      <c r="JN3264" s="108"/>
      <c r="JO3264" s="108"/>
      <c r="JP3264" s="108"/>
      <c r="JQ3264" s="108"/>
      <c r="JR3264" s="108"/>
    </row>
    <row r="3265" spans="267:278" x14ac:dyDescent="0.2">
      <c r="JG3265" s="108"/>
      <c r="JH3265" s="108"/>
      <c r="JI3265" s="108"/>
      <c r="JJ3265" s="108"/>
      <c r="JK3265" s="108"/>
      <c r="JL3265" s="108"/>
      <c r="JM3265" s="108"/>
      <c r="JN3265" s="108"/>
      <c r="JO3265" s="108"/>
      <c r="JP3265" s="108"/>
      <c r="JQ3265" s="108"/>
      <c r="JR3265" s="108"/>
    </row>
    <row r="3266" spans="267:278" x14ac:dyDescent="0.2">
      <c r="JG3266" s="108"/>
      <c r="JH3266" s="108"/>
      <c r="JI3266" s="108"/>
      <c r="JJ3266" s="108"/>
      <c r="JK3266" s="108"/>
      <c r="JL3266" s="108"/>
      <c r="JM3266" s="108"/>
      <c r="JN3266" s="108"/>
      <c r="JO3266" s="108"/>
      <c r="JP3266" s="108"/>
      <c r="JQ3266" s="108"/>
      <c r="JR3266" s="108"/>
    </row>
    <row r="3267" spans="267:278" x14ac:dyDescent="0.2">
      <c r="JG3267" s="108"/>
      <c r="JH3267" s="108"/>
      <c r="JI3267" s="108"/>
      <c r="JJ3267" s="108"/>
      <c r="JK3267" s="108"/>
      <c r="JL3267" s="108"/>
      <c r="JM3267" s="108"/>
      <c r="JN3267" s="108"/>
      <c r="JO3267" s="108"/>
      <c r="JP3267" s="108"/>
      <c r="JQ3267" s="108"/>
      <c r="JR3267" s="108"/>
    </row>
    <row r="3268" spans="267:278" x14ac:dyDescent="0.2">
      <c r="JG3268" s="108"/>
      <c r="JH3268" s="108"/>
      <c r="JI3268" s="108"/>
      <c r="JJ3268" s="108"/>
      <c r="JK3268" s="108"/>
      <c r="JL3268" s="108"/>
      <c r="JM3268" s="108"/>
      <c r="JN3268" s="108"/>
      <c r="JO3268" s="108"/>
      <c r="JP3268" s="108"/>
      <c r="JQ3268" s="108"/>
      <c r="JR3268" s="108"/>
    </row>
    <row r="3269" spans="267:278" x14ac:dyDescent="0.2">
      <c r="JG3269" s="108"/>
      <c r="JH3269" s="108"/>
      <c r="JI3269" s="108"/>
      <c r="JJ3269" s="108"/>
      <c r="JK3269" s="108"/>
      <c r="JL3269" s="108"/>
      <c r="JM3269" s="108"/>
      <c r="JN3269" s="108"/>
      <c r="JO3269" s="108"/>
      <c r="JP3269" s="108"/>
      <c r="JQ3269" s="108"/>
      <c r="JR3269" s="108"/>
    </row>
    <row r="3270" spans="267:278" x14ac:dyDescent="0.2">
      <c r="JG3270" s="108"/>
      <c r="JH3270" s="108"/>
      <c r="JI3270" s="108"/>
      <c r="JJ3270" s="108"/>
      <c r="JK3270" s="108"/>
      <c r="JL3270" s="108"/>
      <c r="JM3270" s="108"/>
      <c r="JN3270" s="108"/>
      <c r="JO3270" s="108"/>
      <c r="JP3270" s="108"/>
      <c r="JQ3270" s="108"/>
      <c r="JR3270" s="108"/>
    </row>
    <row r="3271" spans="267:278" x14ac:dyDescent="0.2">
      <c r="JG3271" s="108"/>
      <c r="JH3271" s="108"/>
      <c r="JI3271" s="108"/>
      <c r="JJ3271" s="108"/>
      <c r="JK3271" s="108"/>
      <c r="JL3271" s="108"/>
      <c r="JM3271" s="108"/>
      <c r="JN3271" s="108"/>
      <c r="JO3271" s="108"/>
      <c r="JP3271" s="108"/>
      <c r="JQ3271" s="108"/>
      <c r="JR3271" s="108"/>
    </row>
    <row r="3272" spans="267:278" x14ac:dyDescent="0.2">
      <c r="JG3272" s="108"/>
      <c r="JH3272" s="108"/>
      <c r="JI3272" s="108"/>
      <c r="JJ3272" s="108"/>
      <c r="JK3272" s="108"/>
      <c r="JL3272" s="108"/>
      <c r="JM3272" s="108"/>
      <c r="JN3272" s="108"/>
      <c r="JO3272" s="108"/>
      <c r="JP3272" s="108"/>
      <c r="JQ3272" s="108"/>
      <c r="JR3272" s="108"/>
    </row>
    <row r="3273" spans="267:278" x14ac:dyDescent="0.2">
      <c r="JG3273" s="108"/>
      <c r="JH3273" s="108"/>
      <c r="JI3273" s="108"/>
      <c r="JJ3273" s="108"/>
      <c r="JK3273" s="108"/>
      <c r="JL3273" s="108"/>
      <c r="JM3273" s="108"/>
      <c r="JN3273" s="108"/>
      <c r="JO3273" s="108"/>
      <c r="JP3273" s="108"/>
      <c r="JQ3273" s="108"/>
      <c r="JR3273" s="108"/>
    </row>
    <row r="3274" spans="267:278" x14ac:dyDescent="0.2">
      <c r="JG3274" s="108"/>
      <c r="JH3274" s="108"/>
      <c r="JI3274" s="108"/>
      <c r="JJ3274" s="108"/>
      <c r="JK3274" s="108"/>
      <c r="JL3274" s="108"/>
      <c r="JM3274" s="108"/>
      <c r="JN3274" s="108"/>
      <c r="JO3274" s="108"/>
      <c r="JP3274" s="108"/>
      <c r="JQ3274" s="108"/>
      <c r="JR3274" s="108"/>
    </row>
    <row r="3275" spans="267:278" x14ac:dyDescent="0.2">
      <c r="JG3275" s="108"/>
      <c r="JH3275" s="108"/>
      <c r="JI3275" s="108"/>
      <c r="JJ3275" s="108"/>
      <c r="JK3275" s="108"/>
      <c r="JL3275" s="108"/>
      <c r="JM3275" s="108"/>
      <c r="JN3275" s="108"/>
      <c r="JO3275" s="108"/>
      <c r="JP3275" s="108"/>
      <c r="JQ3275" s="108"/>
      <c r="JR3275" s="108"/>
    </row>
    <row r="3276" spans="267:278" x14ac:dyDescent="0.2">
      <c r="JG3276" s="108"/>
      <c r="JH3276" s="108"/>
      <c r="JI3276" s="108"/>
      <c r="JJ3276" s="108"/>
      <c r="JK3276" s="108"/>
      <c r="JL3276" s="108"/>
      <c r="JM3276" s="108"/>
      <c r="JN3276" s="108"/>
      <c r="JO3276" s="108"/>
      <c r="JP3276" s="108"/>
      <c r="JQ3276" s="108"/>
      <c r="JR3276" s="108"/>
    </row>
    <row r="3277" spans="267:278" x14ac:dyDescent="0.2">
      <c r="JG3277" s="108"/>
      <c r="JH3277" s="108"/>
      <c r="JI3277" s="108"/>
      <c r="JJ3277" s="108"/>
      <c r="JK3277" s="108"/>
      <c r="JL3277" s="108"/>
      <c r="JM3277" s="108"/>
      <c r="JN3277" s="108"/>
      <c r="JO3277" s="108"/>
      <c r="JP3277" s="108"/>
      <c r="JQ3277" s="108"/>
      <c r="JR3277" s="108"/>
    </row>
    <row r="3278" spans="267:278" x14ac:dyDescent="0.2">
      <c r="JG3278" s="108"/>
      <c r="JH3278" s="108"/>
      <c r="JI3278" s="108"/>
      <c r="JJ3278" s="108"/>
      <c r="JK3278" s="108"/>
      <c r="JL3278" s="108"/>
      <c r="JM3278" s="108"/>
      <c r="JN3278" s="108"/>
      <c r="JO3278" s="108"/>
      <c r="JP3278" s="108"/>
      <c r="JQ3278" s="108"/>
      <c r="JR3278" s="108"/>
    </row>
    <row r="3279" spans="267:278" x14ac:dyDescent="0.2">
      <c r="JG3279" s="108"/>
      <c r="JH3279" s="108"/>
      <c r="JI3279" s="108"/>
      <c r="JJ3279" s="108"/>
      <c r="JK3279" s="108"/>
      <c r="JL3279" s="108"/>
      <c r="JM3279" s="108"/>
      <c r="JN3279" s="108"/>
      <c r="JO3279" s="108"/>
      <c r="JP3279" s="108"/>
      <c r="JQ3279" s="108"/>
      <c r="JR3279" s="108"/>
    </row>
    <row r="3280" spans="267:278" x14ac:dyDescent="0.2">
      <c r="JG3280" s="108"/>
      <c r="JH3280" s="108"/>
      <c r="JI3280" s="108"/>
      <c r="JJ3280" s="108"/>
      <c r="JK3280" s="108"/>
      <c r="JL3280" s="108"/>
      <c r="JM3280" s="108"/>
      <c r="JN3280" s="108"/>
      <c r="JO3280" s="108"/>
      <c r="JP3280" s="108"/>
      <c r="JQ3280" s="108"/>
      <c r="JR3280" s="108"/>
    </row>
    <row r="3281" spans="267:278" x14ac:dyDescent="0.2">
      <c r="JG3281" s="108"/>
      <c r="JH3281" s="108"/>
      <c r="JI3281" s="108"/>
      <c r="JJ3281" s="108"/>
      <c r="JK3281" s="108"/>
      <c r="JL3281" s="108"/>
      <c r="JM3281" s="108"/>
      <c r="JN3281" s="108"/>
      <c r="JO3281" s="108"/>
      <c r="JP3281" s="108"/>
      <c r="JQ3281" s="108"/>
      <c r="JR3281" s="108"/>
    </row>
    <row r="3282" spans="267:278" x14ac:dyDescent="0.2">
      <c r="JG3282" s="108"/>
      <c r="JH3282" s="108"/>
      <c r="JI3282" s="108"/>
      <c r="JJ3282" s="108"/>
      <c r="JK3282" s="108"/>
      <c r="JL3282" s="108"/>
      <c r="JM3282" s="108"/>
      <c r="JN3282" s="108"/>
      <c r="JO3282" s="108"/>
      <c r="JP3282" s="108"/>
      <c r="JQ3282" s="108"/>
      <c r="JR3282" s="108"/>
    </row>
    <row r="3283" spans="267:278" x14ac:dyDescent="0.2">
      <c r="JG3283" s="108"/>
      <c r="JH3283" s="108"/>
      <c r="JI3283" s="108"/>
      <c r="JJ3283" s="108"/>
      <c r="JK3283" s="108"/>
      <c r="JL3283" s="108"/>
      <c r="JM3283" s="108"/>
      <c r="JN3283" s="108"/>
      <c r="JO3283" s="108"/>
      <c r="JP3283" s="108"/>
      <c r="JQ3283" s="108"/>
      <c r="JR3283" s="108"/>
    </row>
    <row r="3284" spans="267:278" x14ac:dyDescent="0.2">
      <c r="JG3284" s="108"/>
      <c r="JH3284" s="108"/>
      <c r="JI3284" s="108"/>
      <c r="JJ3284" s="108"/>
      <c r="JK3284" s="108"/>
      <c r="JL3284" s="108"/>
      <c r="JM3284" s="108"/>
      <c r="JN3284" s="108"/>
      <c r="JO3284" s="108"/>
      <c r="JP3284" s="108"/>
      <c r="JQ3284" s="108"/>
      <c r="JR3284" s="108"/>
    </row>
    <row r="3285" spans="267:278" x14ac:dyDescent="0.2">
      <c r="JG3285" s="108"/>
      <c r="JH3285" s="108"/>
      <c r="JI3285" s="108"/>
      <c r="JJ3285" s="108"/>
      <c r="JK3285" s="108"/>
      <c r="JL3285" s="108"/>
      <c r="JM3285" s="108"/>
      <c r="JN3285" s="108"/>
      <c r="JO3285" s="108"/>
      <c r="JP3285" s="108"/>
      <c r="JQ3285" s="108"/>
      <c r="JR3285" s="108"/>
    </row>
    <row r="3286" spans="267:278" x14ac:dyDescent="0.2">
      <c r="JG3286" s="108"/>
      <c r="JH3286" s="108"/>
      <c r="JI3286" s="108"/>
      <c r="JJ3286" s="108"/>
      <c r="JK3286" s="108"/>
      <c r="JL3286" s="108"/>
      <c r="JM3286" s="108"/>
      <c r="JN3286" s="108"/>
      <c r="JO3286" s="108"/>
      <c r="JP3286" s="108"/>
      <c r="JQ3286" s="108"/>
      <c r="JR3286" s="108"/>
    </row>
    <row r="3287" spans="267:278" x14ac:dyDescent="0.2">
      <c r="JG3287" s="108"/>
      <c r="JH3287" s="108"/>
      <c r="JI3287" s="108"/>
      <c r="JJ3287" s="108"/>
      <c r="JK3287" s="108"/>
      <c r="JL3287" s="108"/>
      <c r="JM3287" s="108"/>
      <c r="JN3287" s="108"/>
      <c r="JO3287" s="108"/>
      <c r="JP3287" s="108"/>
      <c r="JQ3287" s="108"/>
      <c r="JR3287" s="108"/>
    </row>
    <row r="3288" spans="267:278" x14ac:dyDescent="0.2">
      <c r="JG3288" s="108"/>
      <c r="JH3288" s="108"/>
      <c r="JI3288" s="108"/>
      <c r="JJ3288" s="108"/>
      <c r="JK3288" s="108"/>
      <c r="JL3288" s="108"/>
      <c r="JM3288" s="108"/>
      <c r="JN3288" s="108"/>
      <c r="JO3288" s="108"/>
      <c r="JP3288" s="108"/>
      <c r="JQ3288" s="108"/>
      <c r="JR3288" s="108"/>
    </row>
    <row r="3289" spans="267:278" x14ac:dyDescent="0.2">
      <c r="JG3289" s="108"/>
      <c r="JH3289" s="108"/>
      <c r="JI3289" s="108"/>
      <c r="JJ3289" s="108"/>
      <c r="JK3289" s="108"/>
      <c r="JL3289" s="108"/>
      <c r="JM3289" s="108"/>
      <c r="JN3289" s="108"/>
      <c r="JO3289" s="108"/>
      <c r="JP3289" s="108"/>
      <c r="JQ3289" s="108"/>
      <c r="JR3289" s="108"/>
    </row>
    <row r="3290" spans="267:278" x14ac:dyDescent="0.2">
      <c r="JG3290" s="108"/>
      <c r="JH3290" s="108"/>
      <c r="JI3290" s="108"/>
      <c r="JJ3290" s="108"/>
      <c r="JK3290" s="108"/>
      <c r="JL3290" s="108"/>
      <c r="JM3290" s="108"/>
      <c r="JN3290" s="108"/>
      <c r="JO3290" s="108"/>
      <c r="JP3290" s="108"/>
      <c r="JQ3290" s="108"/>
      <c r="JR3290" s="108"/>
    </row>
    <row r="3291" spans="267:278" x14ac:dyDescent="0.2">
      <c r="JG3291" s="108"/>
      <c r="JH3291" s="108"/>
      <c r="JI3291" s="108"/>
      <c r="JJ3291" s="108"/>
      <c r="JK3291" s="108"/>
      <c r="JL3291" s="108"/>
      <c r="JM3291" s="108"/>
      <c r="JN3291" s="108"/>
      <c r="JO3291" s="108"/>
      <c r="JP3291" s="108"/>
      <c r="JQ3291" s="108"/>
      <c r="JR3291" s="108"/>
    </row>
    <row r="3292" spans="267:278" x14ac:dyDescent="0.2">
      <c r="JG3292" s="108"/>
      <c r="JH3292" s="108"/>
      <c r="JI3292" s="108"/>
      <c r="JJ3292" s="108"/>
      <c r="JK3292" s="108"/>
      <c r="JL3292" s="108"/>
      <c r="JM3292" s="108"/>
      <c r="JN3292" s="108"/>
      <c r="JO3292" s="108"/>
      <c r="JP3292" s="108"/>
      <c r="JQ3292" s="108"/>
      <c r="JR3292" s="108"/>
    </row>
    <row r="3293" spans="267:278" x14ac:dyDescent="0.2">
      <c r="JG3293" s="108"/>
      <c r="JH3293" s="108"/>
      <c r="JI3293" s="108"/>
      <c r="JJ3293" s="108"/>
      <c r="JK3293" s="108"/>
      <c r="JL3293" s="108"/>
      <c r="JM3293" s="108"/>
      <c r="JN3293" s="108"/>
      <c r="JO3293" s="108"/>
      <c r="JP3293" s="108"/>
      <c r="JQ3293" s="108"/>
      <c r="JR3293" s="108"/>
    </row>
    <row r="3294" spans="267:278" x14ac:dyDescent="0.2">
      <c r="JG3294" s="108"/>
      <c r="JH3294" s="108"/>
      <c r="JI3294" s="108"/>
      <c r="JJ3294" s="108"/>
      <c r="JK3294" s="108"/>
      <c r="JL3294" s="108"/>
      <c r="JM3294" s="108"/>
      <c r="JN3294" s="108"/>
      <c r="JO3294" s="108"/>
      <c r="JP3294" s="108"/>
      <c r="JQ3294" s="108"/>
      <c r="JR3294" s="108"/>
    </row>
    <row r="3295" spans="267:278" x14ac:dyDescent="0.2">
      <c r="JG3295" s="108"/>
      <c r="JH3295" s="108"/>
      <c r="JI3295" s="108"/>
      <c r="JJ3295" s="108"/>
      <c r="JK3295" s="108"/>
      <c r="JL3295" s="108"/>
      <c r="JM3295" s="108"/>
      <c r="JN3295" s="108"/>
      <c r="JO3295" s="108"/>
      <c r="JP3295" s="108"/>
      <c r="JQ3295" s="108"/>
      <c r="JR3295" s="108"/>
    </row>
    <row r="3296" spans="267:278" x14ac:dyDescent="0.2">
      <c r="JG3296" s="108"/>
      <c r="JH3296" s="108"/>
      <c r="JI3296" s="108"/>
      <c r="JJ3296" s="108"/>
      <c r="JK3296" s="108"/>
      <c r="JL3296" s="108"/>
      <c r="JM3296" s="108"/>
      <c r="JN3296" s="108"/>
      <c r="JO3296" s="108"/>
      <c r="JP3296" s="108"/>
      <c r="JQ3296" s="108"/>
      <c r="JR3296" s="108"/>
    </row>
    <row r="3297" spans="267:278" x14ac:dyDescent="0.2">
      <c r="JG3297" s="108"/>
      <c r="JH3297" s="108"/>
      <c r="JI3297" s="108"/>
      <c r="JJ3297" s="108"/>
      <c r="JK3297" s="108"/>
      <c r="JL3297" s="108"/>
      <c r="JM3297" s="108"/>
      <c r="JN3297" s="108"/>
      <c r="JO3297" s="108"/>
      <c r="JP3297" s="108"/>
      <c r="JQ3297" s="108"/>
      <c r="JR3297" s="108"/>
    </row>
    <row r="3298" spans="267:278" x14ac:dyDescent="0.2">
      <c r="JG3298" s="108"/>
      <c r="JH3298" s="108"/>
      <c r="JI3298" s="108"/>
      <c r="JJ3298" s="108"/>
      <c r="JK3298" s="108"/>
      <c r="JL3298" s="108"/>
      <c r="JM3298" s="108"/>
      <c r="JN3298" s="108"/>
      <c r="JO3298" s="108"/>
      <c r="JP3298" s="108"/>
      <c r="JQ3298" s="108"/>
      <c r="JR3298" s="108"/>
    </row>
    <row r="3299" spans="267:278" x14ac:dyDescent="0.2">
      <c r="JG3299" s="108"/>
      <c r="JH3299" s="108"/>
      <c r="JI3299" s="108"/>
      <c r="JJ3299" s="108"/>
      <c r="JK3299" s="108"/>
      <c r="JL3299" s="108"/>
      <c r="JM3299" s="108"/>
      <c r="JN3299" s="108"/>
      <c r="JO3299" s="108"/>
      <c r="JP3299" s="108"/>
      <c r="JQ3299" s="108"/>
      <c r="JR3299" s="108"/>
    </row>
    <row r="3300" spans="267:278" x14ac:dyDescent="0.2">
      <c r="JG3300" s="108"/>
      <c r="JH3300" s="108"/>
      <c r="JI3300" s="108"/>
      <c r="JJ3300" s="108"/>
      <c r="JK3300" s="108"/>
      <c r="JL3300" s="108"/>
      <c r="JM3300" s="108"/>
      <c r="JN3300" s="108"/>
      <c r="JO3300" s="108"/>
      <c r="JP3300" s="108"/>
      <c r="JQ3300" s="108"/>
      <c r="JR3300" s="108"/>
    </row>
    <row r="3301" spans="267:278" x14ac:dyDescent="0.2">
      <c r="JG3301" s="108"/>
      <c r="JH3301" s="108"/>
      <c r="JI3301" s="108"/>
      <c r="JJ3301" s="108"/>
      <c r="JK3301" s="108"/>
      <c r="JL3301" s="108"/>
      <c r="JM3301" s="108"/>
      <c r="JN3301" s="108"/>
      <c r="JO3301" s="108"/>
      <c r="JP3301" s="108"/>
      <c r="JQ3301" s="108"/>
      <c r="JR3301" s="108"/>
    </row>
    <row r="3302" spans="267:278" x14ac:dyDescent="0.2">
      <c r="JG3302" s="108"/>
      <c r="JH3302" s="108"/>
      <c r="JI3302" s="108"/>
      <c r="JJ3302" s="108"/>
      <c r="JK3302" s="108"/>
      <c r="JL3302" s="108"/>
      <c r="JM3302" s="108"/>
      <c r="JN3302" s="108"/>
      <c r="JO3302" s="108"/>
      <c r="JP3302" s="108"/>
      <c r="JQ3302" s="108"/>
      <c r="JR3302" s="108"/>
    </row>
    <row r="3303" spans="267:278" x14ac:dyDescent="0.2">
      <c r="JG3303" s="108"/>
      <c r="JH3303" s="108"/>
      <c r="JI3303" s="108"/>
      <c r="JJ3303" s="108"/>
      <c r="JK3303" s="108"/>
      <c r="JL3303" s="108"/>
      <c r="JM3303" s="108"/>
      <c r="JN3303" s="108"/>
      <c r="JO3303" s="108"/>
      <c r="JP3303" s="108"/>
      <c r="JQ3303" s="108"/>
      <c r="JR3303" s="108"/>
    </row>
    <row r="3304" spans="267:278" x14ac:dyDescent="0.2">
      <c r="JG3304" s="108"/>
      <c r="JH3304" s="108"/>
      <c r="JI3304" s="108"/>
      <c r="JJ3304" s="108"/>
      <c r="JK3304" s="108"/>
      <c r="JL3304" s="108"/>
      <c r="JM3304" s="108"/>
      <c r="JN3304" s="108"/>
      <c r="JO3304" s="108"/>
      <c r="JP3304" s="108"/>
      <c r="JQ3304" s="108"/>
      <c r="JR3304" s="108"/>
    </row>
    <row r="3305" spans="267:278" x14ac:dyDescent="0.2">
      <c r="JG3305" s="108"/>
      <c r="JH3305" s="108"/>
      <c r="JI3305" s="108"/>
      <c r="JJ3305" s="108"/>
      <c r="JK3305" s="108"/>
      <c r="JL3305" s="108"/>
      <c r="JM3305" s="108"/>
      <c r="JN3305" s="108"/>
      <c r="JO3305" s="108"/>
      <c r="JP3305" s="108"/>
      <c r="JQ3305" s="108"/>
      <c r="JR3305" s="108"/>
    </row>
    <row r="3306" spans="267:278" x14ac:dyDescent="0.2">
      <c r="JG3306" s="108"/>
      <c r="JH3306" s="108"/>
      <c r="JI3306" s="108"/>
      <c r="JJ3306" s="108"/>
      <c r="JK3306" s="108"/>
      <c r="JL3306" s="108"/>
      <c r="JM3306" s="108"/>
      <c r="JN3306" s="108"/>
      <c r="JO3306" s="108"/>
      <c r="JP3306" s="108"/>
      <c r="JQ3306" s="108"/>
      <c r="JR3306" s="108"/>
    </row>
    <row r="3307" spans="267:278" x14ac:dyDescent="0.2">
      <c r="JG3307" s="108"/>
      <c r="JH3307" s="108"/>
      <c r="JI3307" s="108"/>
      <c r="JJ3307" s="108"/>
      <c r="JK3307" s="108"/>
      <c r="JL3307" s="108"/>
      <c r="JM3307" s="108"/>
      <c r="JN3307" s="108"/>
      <c r="JO3307" s="108"/>
      <c r="JP3307" s="108"/>
      <c r="JQ3307" s="108"/>
      <c r="JR3307" s="108"/>
    </row>
    <row r="3308" spans="267:278" x14ac:dyDescent="0.2">
      <c r="JG3308" s="108"/>
      <c r="JH3308" s="108"/>
      <c r="JI3308" s="108"/>
      <c r="JJ3308" s="108"/>
      <c r="JK3308" s="108"/>
      <c r="JL3308" s="108"/>
      <c r="JM3308" s="108"/>
      <c r="JN3308" s="108"/>
      <c r="JO3308" s="108"/>
      <c r="JP3308" s="108"/>
      <c r="JQ3308" s="108"/>
      <c r="JR3308" s="108"/>
    </row>
    <row r="3309" spans="267:278" x14ac:dyDescent="0.2">
      <c r="JG3309" s="108"/>
      <c r="JH3309" s="108"/>
      <c r="JI3309" s="108"/>
      <c r="JJ3309" s="108"/>
      <c r="JK3309" s="108"/>
      <c r="JL3309" s="108"/>
      <c r="JM3309" s="108"/>
      <c r="JN3309" s="108"/>
      <c r="JO3309" s="108"/>
      <c r="JP3309" s="108"/>
      <c r="JQ3309" s="108"/>
      <c r="JR3309" s="108"/>
    </row>
    <row r="3310" spans="267:278" x14ac:dyDescent="0.2">
      <c r="JG3310" s="108"/>
      <c r="JH3310" s="108"/>
      <c r="JI3310" s="108"/>
      <c r="JJ3310" s="108"/>
      <c r="JK3310" s="108"/>
      <c r="JL3310" s="108"/>
      <c r="JM3310" s="108"/>
      <c r="JN3310" s="108"/>
      <c r="JO3310" s="108"/>
      <c r="JP3310" s="108"/>
      <c r="JQ3310" s="108"/>
      <c r="JR3310" s="108"/>
    </row>
    <row r="3311" spans="267:278" x14ac:dyDescent="0.2">
      <c r="JG3311" s="108"/>
      <c r="JH3311" s="108"/>
      <c r="JI3311" s="108"/>
      <c r="JJ3311" s="108"/>
      <c r="JK3311" s="108"/>
      <c r="JL3311" s="108"/>
      <c r="JM3311" s="108"/>
      <c r="JN3311" s="108"/>
      <c r="JO3311" s="108"/>
      <c r="JP3311" s="108"/>
      <c r="JQ3311" s="108"/>
      <c r="JR3311" s="108"/>
    </row>
    <row r="3312" spans="267:278" x14ac:dyDescent="0.2">
      <c r="JG3312" s="108"/>
      <c r="JH3312" s="108"/>
      <c r="JI3312" s="108"/>
      <c r="JJ3312" s="108"/>
      <c r="JK3312" s="108"/>
      <c r="JL3312" s="108"/>
      <c r="JM3312" s="108"/>
      <c r="JN3312" s="108"/>
      <c r="JO3312" s="108"/>
      <c r="JP3312" s="108"/>
      <c r="JQ3312" s="108"/>
      <c r="JR3312" s="108"/>
    </row>
    <row r="3313" spans="267:278" x14ac:dyDescent="0.2">
      <c r="JG3313" s="108"/>
      <c r="JH3313" s="108"/>
      <c r="JI3313" s="108"/>
      <c r="JJ3313" s="108"/>
      <c r="JK3313" s="108"/>
      <c r="JL3313" s="108"/>
      <c r="JM3313" s="108"/>
      <c r="JN3313" s="108"/>
      <c r="JO3313" s="108"/>
      <c r="JP3313" s="108"/>
      <c r="JQ3313" s="108"/>
      <c r="JR3313" s="108"/>
    </row>
    <row r="3314" spans="267:278" x14ac:dyDescent="0.2">
      <c r="JG3314" s="108"/>
      <c r="JH3314" s="108"/>
      <c r="JI3314" s="108"/>
      <c r="JJ3314" s="108"/>
      <c r="JK3314" s="108"/>
      <c r="JL3314" s="108"/>
      <c r="JM3314" s="108"/>
      <c r="JN3314" s="108"/>
      <c r="JO3314" s="108"/>
      <c r="JP3314" s="108"/>
      <c r="JQ3314" s="108"/>
      <c r="JR3314" s="108"/>
    </row>
    <row r="3315" spans="267:278" x14ac:dyDescent="0.2">
      <c r="JG3315" s="108"/>
      <c r="JH3315" s="108"/>
      <c r="JI3315" s="108"/>
      <c r="JJ3315" s="108"/>
      <c r="JK3315" s="108"/>
      <c r="JL3315" s="108"/>
      <c r="JM3315" s="108"/>
      <c r="JN3315" s="108"/>
      <c r="JO3315" s="108"/>
      <c r="JP3315" s="108"/>
      <c r="JQ3315" s="108"/>
      <c r="JR3315" s="108"/>
    </row>
    <row r="3316" spans="267:278" x14ac:dyDescent="0.2">
      <c r="JG3316" s="108"/>
      <c r="JH3316" s="108"/>
      <c r="JI3316" s="108"/>
      <c r="JJ3316" s="108"/>
      <c r="JK3316" s="108"/>
      <c r="JL3316" s="108"/>
      <c r="JM3316" s="108"/>
      <c r="JN3316" s="108"/>
      <c r="JO3316" s="108"/>
      <c r="JP3316" s="108"/>
      <c r="JQ3316" s="108"/>
      <c r="JR3316" s="108"/>
    </row>
    <row r="3317" spans="267:278" x14ac:dyDescent="0.2">
      <c r="JG3317" s="108"/>
      <c r="JH3317" s="108"/>
      <c r="JI3317" s="108"/>
      <c r="JJ3317" s="108"/>
      <c r="JK3317" s="108"/>
      <c r="JL3317" s="108"/>
      <c r="JM3317" s="108"/>
      <c r="JN3317" s="108"/>
      <c r="JO3317" s="108"/>
      <c r="JP3317" s="108"/>
      <c r="JQ3317" s="108"/>
      <c r="JR3317" s="108"/>
    </row>
    <row r="3318" spans="267:278" x14ac:dyDescent="0.2">
      <c r="JG3318" s="108"/>
      <c r="JH3318" s="108"/>
      <c r="JI3318" s="108"/>
      <c r="JJ3318" s="108"/>
      <c r="JK3318" s="108"/>
      <c r="JL3318" s="108"/>
      <c r="JM3318" s="108"/>
      <c r="JN3318" s="108"/>
      <c r="JO3318" s="108"/>
      <c r="JP3318" s="108"/>
      <c r="JQ3318" s="108"/>
      <c r="JR3318" s="108"/>
    </row>
    <row r="3319" spans="267:278" x14ac:dyDescent="0.2">
      <c r="JG3319" s="108"/>
      <c r="JH3319" s="108"/>
      <c r="JI3319" s="108"/>
      <c r="JJ3319" s="108"/>
      <c r="JK3319" s="108"/>
      <c r="JL3319" s="108"/>
      <c r="JM3319" s="108"/>
      <c r="JN3319" s="108"/>
      <c r="JO3319" s="108"/>
      <c r="JP3319" s="108"/>
      <c r="JQ3319" s="108"/>
      <c r="JR3319" s="108"/>
    </row>
    <row r="3320" spans="267:278" x14ac:dyDescent="0.2">
      <c r="JG3320" s="108"/>
      <c r="JH3320" s="108"/>
      <c r="JI3320" s="108"/>
      <c r="JJ3320" s="108"/>
      <c r="JK3320" s="108"/>
      <c r="JL3320" s="108"/>
      <c r="JM3320" s="108"/>
      <c r="JN3320" s="108"/>
      <c r="JO3320" s="108"/>
      <c r="JP3320" s="108"/>
      <c r="JQ3320" s="108"/>
      <c r="JR3320" s="108"/>
    </row>
    <row r="3321" spans="267:278" x14ac:dyDescent="0.2">
      <c r="JG3321" s="108"/>
      <c r="JH3321" s="108"/>
      <c r="JI3321" s="108"/>
      <c r="JJ3321" s="108"/>
      <c r="JK3321" s="108"/>
      <c r="JL3321" s="108"/>
      <c r="JM3321" s="108"/>
      <c r="JN3321" s="108"/>
      <c r="JO3321" s="108"/>
      <c r="JP3321" s="108"/>
      <c r="JQ3321" s="108"/>
      <c r="JR3321" s="108"/>
    </row>
    <row r="3322" spans="267:278" x14ac:dyDescent="0.2">
      <c r="JG3322" s="108"/>
      <c r="JH3322" s="108"/>
      <c r="JI3322" s="108"/>
      <c r="JJ3322" s="108"/>
      <c r="JK3322" s="108"/>
      <c r="JL3322" s="108"/>
      <c r="JM3322" s="108"/>
      <c r="JN3322" s="108"/>
      <c r="JO3322" s="108"/>
      <c r="JP3322" s="108"/>
      <c r="JQ3322" s="108"/>
      <c r="JR3322" s="108"/>
    </row>
    <row r="3323" spans="267:278" x14ac:dyDescent="0.2">
      <c r="JG3323" s="108"/>
      <c r="JH3323" s="108"/>
      <c r="JI3323" s="108"/>
      <c r="JJ3323" s="108"/>
      <c r="JK3323" s="108"/>
      <c r="JL3323" s="108"/>
      <c r="JM3323" s="108"/>
      <c r="JN3323" s="108"/>
      <c r="JO3323" s="108"/>
      <c r="JP3323" s="108"/>
      <c r="JQ3323" s="108"/>
      <c r="JR3323" s="108"/>
    </row>
    <row r="3324" spans="267:278" x14ac:dyDescent="0.2">
      <c r="JG3324" s="108"/>
      <c r="JH3324" s="108"/>
      <c r="JI3324" s="108"/>
      <c r="JJ3324" s="108"/>
      <c r="JK3324" s="108"/>
      <c r="JL3324" s="108"/>
      <c r="JM3324" s="108"/>
      <c r="JN3324" s="108"/>
      <c r="JO3324" s="108"/>
      <c r="JP3324" s="108"/>
      <c r="JQ3324" s="108"/>
      <c r="JR3324" s="108"/>
    </row>
    <row r="3325" spans="267:278" x14ac:dyDescent="0.2">
      <c r="JG3325" s="108"/>
      <c r="JH3325" s="108"/>
      <c r="JI3325" s="108"/>
      <c r="JJ3325" s="108"/>
      <c r="JK3325" s="108"/>
      <c r="JL3325" s="108"/>
      <c r="JM3325" s="108"/>
      <c r="JN3325" s="108"/>
      <c r="JO3325" s="108"/>
      <c r="JP3325" s="108"/>
      <c r="JQ3325" s="108"/>
      <c r="JR3325" s="108"/>
    </row>
    <row r="3326" spans="267:278" x14ac:dyDescent="0.2">
      <c r="JG3326" s="108"/>
      <c r="JH3326" s="108"/>
      <c r="JI3326" s="108"/>
      <c r="JJ3326" s="108"/>
      <c r="JK3326" s="108"/>
      <c r="JL3326" s="108"/>
      <c r="JM3326" s="108"/>
      <c r="JN3326" s="108"/>
      <c r="JO3326" s="108"/>
      <c r="JP3326" s="108"/>
      <c r="JQ3326" s="108"/>
      <c r="JR3326" s="108"/>
    </row>
    <row r="3327" spans="267:278" x14ac:dyDescent="0.2">
      <c r="JG3327" s="108"/>
      <c r="JH3327" s="108"/>
      <c r="JI3327" s="108"/>
      <c r="JJ3327" s="108"/>
      <c r="JK3327" s="108"/>
      <c r="JL3327" s="108"/>
      <c r="JM3327" s="108"/>
      <c r="JN3327" s="108"/>
      <c r="JO3327" s="108"/>
      <c r="JP3327" s="108"/>
      <c r="JQ3327" s="108"/>
      <c r="JR3327" s="108"/>
    </row>
    <row r="3328" spans="267:278" x14ac:dyDescent="0.2">
      <c r="JG3328" s="108"/>
      <c r="JH3328" s="108"/>
      <c r="JI3328" s="108"/>
      <c r="JJ3328" s="108"/>
      <c r="JK3328" s="108"/>
      <c r="JL3328" s="108"/>
      <c r="JM3328" s="108"/>
      <c r="JN3328" s="108"/>
      <c r="JO3328" s="108"/>
      <c r="JP3328" s="108"/>
      <c r="JQ3328" s="108"/>
      <c r="JR3328" s="108"/>
    </row>
    <row r="3329" spans="267:278" x14ac:dyDescent="0.2">
      <c r="JG3329" s="108"/>
      <c r="JH3329" s="108"/>
      <c r="JI3329" s="108"/>
      <c r="JJ3329" s="108"/>
      <c r="JK3329" s="108"/>
      <c r="JL3329" s="108"/>
      <c r="JM3329" s="108"/>
      <c r="JN3329" s="108"/>
      <c r="JO3329" s="108"/>
      <c r="JP3329" s="108"/>
      <c r="JQ3329" s="108"/>
      <c r="JR3329" s="108"/>
    </row>
    <row r="3330" spans="267:278" x14ac:dyDescent="0.2">
      <c r="JG3330" s="108"/>
      <c r="JH3330" s="108"/>
      <c r="JI3330" s="108"/>
      <c r="JJ3330" s="108"/>
      <c r="JK3330" s="108"/>
      <c r="JL3330" s="108"/>
      <c r="JM3330" s="108"/>
      <c r="JN3330" s="108"/>
      <c r="JO3330" s="108"/>
      <c r="JP3330" s="108"/>
      <c r="JQ3330" s="108"/>
      <c r="JR3330" s="108"/>
    </row>
    <row r="3331" spans="267:278" x14ac:dyDescent="0.2">
      <c r="JG3331" s="108"/>
      <c r="JH3331" s="108"/>
      <c r="JI3331" s="108"/>
      <c r="JJ3331" s="108"/>
      <c r="JK3331" s="108"/>
      <c r="JL3331" s="108"/>
      <c r="JM3331" s="108"/>
      <c r="JN3331" s="108"/>
      <c r="JO3331" s="108"/>
      <c r="JP3331" s="108"/>
      <c r="JQ3331" s="108"/>
      <c r="JR3331" s="108"/>
    </row>
    <row r="3332" spans="267:278" x14ac:dyDescent="0.2">
      <c r="JG3332" s="108"/>
      <c r="JH3332" s="108"/>
      <c r="JI3332" s="108"/>
      <c r="JJ3332" s="108"/>
      <c r="JK3332" s="108"/>
      <c r="JL3332" s="108"/>
      <c r="JM3332" s="108"/>
      <c r="JN3332" s="108"/>
      <c r="JO3332" s="108"/>
      <c r="JP3332" s="108"/>
      <c r="JQ3332" s="108"/>
      <c r="JR3332" s="108"/>
    </row>
    <row r="3333" spans="267:278" x14ac:dyDescent="0.2">
      <c r="JG3333" s="108"/>
      <c r="JH3333" s="108"/>
      <c r="JI3333" s="108"/>
      <c r="JJ3333" s="108"/>
      <c r="JK3333" s="108"/>
      <c r="JL3333" s="108"/>
      <c r="JM3333" s="108"/>
      <c r="JN3333" s="108"/>
      <c r="JO3333" s="108"/>
      <c r="JP3333" s="108"/>
      <c r="JQ3333" s="108"/>
      <c r="JR3333" s="108"/>
    </row>
    <row r="3334" spans="267:278" x14ac:dyDescent="0.2">
      <c r="JG3334" s="108"/>
      <c r="JH3334" s="108"/>
      <c r="JI3334" s="108"/>
      <c r="JJ3334" s="108"/>
      <c r="JK3334" s="108"/>
      <c r="JL3334" s="108"/>
      <c r="JM3334" s="108"/>
      <c r="JN3334" s="108"/>
      <c r="JO3334" s="108"/>
      <c r="JP3334" s="108"/>
      <c r="JQ3334" s="108"/>
      <c r="JR3334" s="108"/>
    </row>
    <row r="3335" spans="267:278" x14ac:dyDescent="0.2">
      <c r="JG3335" s="108"/>
      <c r="JH3335" s="108"/>
      <c r="JI3335" s="108"/>
      <c r="JJ3335" s="108"/>
      <c r="JK3335" s="108"/>
      <c r="JL3335" s="108"/>
      <c r="JM3335" s="108"/>
      <c r="JN3335" s="108"/>
      <c r="JO3335" s="108"/>
      <c r="JP3335" s="108"/>
      <c r="JQ3335" s="108"/>
      <c r="JR3335" s="108"/>
    </row>
    <row r="3336" spans="267:278" x14ac:dyDescent="0.2">
      <c r="JG3336" s="108"/>
      <c r="JH3336" s="108"/>
      <c r="JI3336" s="108"/>
      <c r="JJ3336" s="108"/>
      <c r="JK3336" s="108"/>
      <c r="JL3336" s="108"/>
      <c r="JM3336" s="108"/>
      <c r="JN3336" s="108"/>
      <c r="JO3336" s="108"/>
      <c r="JP3336" s="108"/>
      <c r="JQ3336" s="108"/>
      <c r="JR3336" s="108"/>
    </row>
    <row r="3337" spans="267:278" x14ac:dyDescent="0.2">
      <c r="JG3337" s="108"/>
      <c r="JH3337" s="108"/>
      <c r="JI3337" s="108"/>
      <c r="JJ3337" s="108"/>
      <c r="JK3337" s="108"/>
      <c r="JL3337" s="108"/>
      <c r="JM3337" s="108"/>
      <c r="JN3337" s="108"/>
      <c r="JO3337" s="108"/>
      <c r="JP3337" s="108"/>
      <c r="JQ3337" s="108"/>
      <c r="JR3337" s="108"/>
    </row>
    <row r="3338" spans="267:278" x14ac:dyDescent="0.2">
      <c r="JG3338" s="108"/>
      <c r="JH3338" s="108"/>
      <c r="JI3338" s="108"/>
      <c r="JJ3338" s="108"/>
      <c r="JK3338" s="108"/>
      <c r="JL3338" s="108"/>
      <c r="JM3338" s="108"/>
      <c r="JN3338" s="108"/>
      <c r="JO3338" s="108"/>
      <c r="JP3338" s="108"/>
      <c r="JQ3338" s="108"/>
      <c r="JR3338" s="108"/>
    </row>
    <row r="3339" spans="267:278" x14ac:dyDescent="0.2">
      <c r="JG3339" s="108"/>
      <c r="JH3339" s="108"/>
      <c r="JI3339" s="108"/>
      <c r="JJ3339" s="108"/>
      <c r="JK3339" s="108"/>
      <c r="JL3339" s="108"/>
      <c r="JM3339" s="108"/>
      <c r="JN3339" s="108"/>
      <c r="JO3339" s="108"/>
      <c r="JP3339" s="108"/>
      <c r="JQ3339" s="108"/>
      <c r="JR3339" s="108"/>
    </row>
    <row r="3340" spans="267:278" x14ac:dyDescent="0.2">
      <c r="JG3340" s="108"/>
      <c r="JH3340" s="108"/>
      <c r="JI3340" s="108"/>
      <c r="JJ3340" s="108"/>
      <c r="JK3340" s="108"/>
      <c r="JL3340" s="108"/>
      <c r="JM3340" s="108"/>
      <c r="JN3340" s="108"/>
      <c r="JO3340" s="108"/>
      <c r="JP3340" s="108"/>
      <c r="JQ3340" s="108"/>
      <c r="JR3340" s="108"/>
    </row>
    <row r="3341" spans="267:278" x14ac:dyDescent="0.2">
      <c r="JG3341" s="108"/>
      <c r="JH3341" s="108"/>
      <c r="JI3341" s="108"/>
      <c r="JJ3341" s="108"/>
      <c r="JK3341" s="108"/>
      <c r="JL3341" s="108"/>
      <c r="JM3341" s="108"/>
      <c r="JN3341" s="108"/>
      <c r="JO3341" s="108"/>
      <c r="JP3341" s="108"/>
      <c r="JQ3341" s="108"/>
      <c r="JR3341" s="108"/>
    </row>
    <row r="3342" spans="267:278" x14ac:dyDescent="0.2">
      <c r="JG3342" s="108"/>
      <c r="JH3342" s="108"/>
      <c r="JI3342" s="108"/>
      <c r="JJ3342" s="108"/>
      <c r="JK3342" s="108"/>
      <c r="JL3342" s="108"/>
      <c r="JM3342" s="108"/>
      <c r="JN3342" s="108"/>
      <c r="JO3342" s="108"/>
      <c r="JP3342" s="108"/>
      <c r="JQ3342" s="108"/>
      <c r="JR3342" s="108"/>
    </row>
    <row r="3343" spans="267:278" x14ac:dyDescent="0.2">
      <c r="JG3343" s="108"/>
      <c r="JH3343" s="108"/>
      <c r="JI3343" s="108"/>
      <c r="JJ3343" s="108"/>
      <c r="JK3343" s="108"/>
      <c r="JL3343" s="108"/>
      <c r="JM3343" s="108"/>
      <c r="JN3343" s="108"/>
      <c r="JO3343" s="108"/>
      <c r="JP3343" s="108"/>
      <c r="JQ3343" s="108"/>
      <c r="JR3343" s="108"/>
    </row>
    <row r="3344" spans="267:278" x14ac:dyDescent="0.2">
      <c r="JG3344" s="108"/>
      <c r="JH3344" s="108"/>
      <c r="JI3344" s="108"/>
      <c r="JJ3344" s="108"/>
      <c r="JK3344" s="108"/>
      <c r="JL3344" s="108"/>
      <c r="JM3344" s="108"/>
      <c r="JN3344" s="108"/>
      <c r="JO3344" s="108"/>
      <c r="JP3344" s="108"/>
      <c r="JQ3344" s="108"/>
      <c r="JR3344" s="108"/>
    </row>
    <row r="3345" spans="267:278" x14ac:dyDescent="0.2">
      <c r="JG3345" s="108"/>
      <c r="JH3345" s="108"/>
      <c r="JI3345" s="108"/>
      <c r="JJ3345" s="108"/>
      <c r="JK3345" s="108"/>
      <c r="JL3345" s="108"/>
      <c r="JM3345" s="108"/>
      <c r="JN3345" s="108"/>
      <c r="JO3345" s="108"/>
      <c r="JP3345" s="108"/>
      <c r="JQ3345" s="108"/>
      <c r="JR3345" s="108"/>
    </row>
    <row r="3346" spans="267:278" x14ac:dyDescent="0.2">
      <c r="JG3346" s="108"/>
      <c r="JH3346" s="108"/>
      <c r="JI3346" s="108"/>
      <c r="JJ3346" s="108"/>
      <c r="JK3346" s="108"/>
      <c r="JL3346" s="108"/>
      <c r="JM3346" s="108"/>
      <c r="JN3346" s="108"/>
      <c r="JO3346" s="108"/>
      <c r="JP3346" s="108"/>
      <c r="JQ3346" s="108"/>
      <c r="JR3346" s="108"/>
    </row>
    <row r="3347" spans="267:278" x14ac:dyDescent="0.2">
      <c r="JG3347" s="108"/>
      <c r="JH3347" s="108"/>
      <c r="JI3347" s="108"/>
      <c r="JJ3347" s="108"/>
      <c r="JK3347" s="108"/>
      <c r="JL3347" s="108"/>
      <c r="JM3347" s="108"/>
      <c r="JN3347" s="108"/>
      <c r="JO3347" s="108"/>
      <c r="JP3347" s="108"/>
      <c r="JQ3347" s="108"/>
      <c r="JR3347" s="108"/>
    </row>
    <row r="3348" spans="267:278" x14ac:dyDescent="0.2">
      <c r="JG3348" s="108"/>
      <c r="JH3348" s="108"/>
      <c r="JI3348" s="108"/>
      <c r="JJ3348" s="108"/>
      <c r="JK3348" s="108"/>
      <c r="JL3348" s="108"/>
      <c r="JM3348" s="108"/>
      <c r="JN3348" s="108"/>
      <c r="JO3348" s="108"/>
      <c r="JP3348" s="108"/>
      <c r="JQ3348" s="108"/>
      <c r="JR3348" s="108"/>
    </row>
    <row r="3349" spans="267:278" x14ac:dyDescent="0.2">
      <c r="JG3349" s="108"/>
      <c r="JH3349" s="108"/>
      <c r="JI3349" s="108"/>
      <c r="JJ3349" s="108"/>
      <c r="JK3349" s="108"/>
      <c r="JL3349" s="108"/>
      <c r="JM3349" s="108"/>
      <c r="JN3349" s="108"/>
      <c r="JO3349" s="108"/>
      <c r="JP3349" s="108"/>
      <c r="JQ3349" s="108"/>
      <c r="JR3349" s="108"/>
    </row>
    <row r="3350" spans="267:278" x14ac:dyDescent="0.2">
      <c r="JG3350" s="108"/>
      <c r="JH3350" s="108"/>
      <c r="JI3350" s="108"/>
      <c r="JJ3350" s="108"/>
      <c r="JK3350" s="108"/>
      <c r="JL3350" s="108"/>
      <c r="JM3350" s="108"/>
      <c r="JN3350" s="108"/>
      <c r="JO3350" s="108"/>
      <c r="JP3350" s="108"/>
      <c r="JQ3350" s="108"/>
      <c r="JR3350" s="108"/>
    </row>
    <row r="3351" spans="267:278" x14ac:dyDescent="0.2">
      <c r="JG3351" s="108"/>
      <c r="JH3351" s="108"/>
      <c r="JI3351" s="108"/>
      <c r="JJ3351" s="108"/>
      <c r="JK3351" s="108"/>
      <c r="JL3351" s="108"/>
      <c r="JM3351" s="108"/>
      <c r="JN3351" s="108"/>
      <c r="JO3351" s="108"/>
      <c r="JP3351" s="108"/>
      <c r="JQ3351" s="108"/>
      <c r="JR3351" s="108"/>
    </row>
    <row r="3352" spans="267:278" x14ac:dyDescent="0.2">
      <c r="JG3352" s="108"/>
      <c r="JH3352" s="108"/>
      <c r="JI3352" s="108"/>
      <c r="JJ3352" s="108"/>
      <c r="JK3352" s="108"/>
      <c r="JL3352" s="108"/>
      <c r="JM3352" s="108"/>
      <c r="JN3352" s="108"/>
      <c r="JO3352" s="108"/>
      <c r="JP3352" s="108"/>
      <c r="JQ3352" s="108"/>
      <c r="JR3352" s="108"/>
    </row>
    <row r="3353" spans="267:278" x14ac:dyDescent="0.2">
      <c r="JG3353" s="108"/>
      <c r="JH3353" s="108"/>
      <c r="JI3353" s="108"/>
      <c r="JJ3353" s="108"/>
      <c r="JK3353" s="108"/>
      <c r="JL3353" s="108"/>
      <c r="JM3353" s="108"/>
      <c r="JN3353" s="108"/>
      <c r="JO3353" s="108"/>
      <c r="JP3353" s="108"/>
      <c r="JQ3353" s="108"/>
      <c r="JR3353" s="108"/>
    </row>
    <row r="3354" spans="267:278" x14ac:dyDescent="0.2">
      <c r="JG3354" s="108"/>
      <c r="JH3354" s="108"/>
      <c r="JI3354" s="108"/>
      <c r="JJ3354" s="108"/>
      <c r="JK3354" s="108"/>
      <c r="JL3354" s="108"/>
      <c r="JM3354" s="108"/>
      <c r="JN3354" s="108"/>
      <c r="JO3354" s="108"/>
      <c r="JP3354" s="108"/>
      <c r="JQ3354" s="108"/>
      <c r="JR3354" s="108"/>
    </row>
    <row r="3355" spans="267:278" x14ac:dyDescent="0.2">
      <c r="JG3355" s="108"/>
      <c r="JH3355" s="108"/>
      <c r="JI3355" s="108"/>
      <c r="JJ3355" s="108"/>
      <c r="JK3355" s="108"/>
      <c r="JL3355" s="108"/>
      <c r="JM3355" s="108"/>
      <c r="JN3355" s="108"/>
      <c r="JO3355" s="108"/>
      <c r="JP3355" s="108"/>
      <c r="JQ3355" s="108"/>
      <c r="JR3355" s="108"/>
    </row>
    <row r="3356" spans="267:278" x14ac:dyDescent="0.2">
      <c r="JG3356" s="108"/>
      <c r="JH3356" s="108"/>
      <c r="JI3356" s="108"/>
      <c r="JJ3356" s="108"/>
      <c r="JK3356" s="108"/>
      <c r="JL3356" s="108"/>
      <c r="JM3356" s="108"/>
      <c r="JN3356" s="108"/>
      <c r="JO3356" s="108"/>
      <c r="JP3356" s="108"/>
      <c r="JQ3356" s="108"/>
      <c r="JR3356" s="108"/>
    </row>
    <row r="3357" spans="267:278" x14ac:dyDescent="0.2">
      <c r="JG3357" s="108"/>
      <c r="JH3357" s="108"/>
      <c r="JI3357" s="108"/>
      <c r="JJ3357" s="108"/>
      <c r="JK3357" s="108"/>
      <c r="JL3357" s="108"/>
      <c r="JM3357" s="108"/>
      <c r="JN3357" s="108"/>
      <c r="JO3357" s="108"/>
      <c r="JP3357" s="108"/>
      <c r="JQ3357" s="108"/>
      <c r="JR3357" s="108"/>
    </row>
    <row r="3358" spans="267:278" x14ac:dyDescent="0.2">
      <c r="JG3358" s="108"/>
      <c r="JH3358" s="108"/>
      <c r="JI3358" s="108"/>
      <c r="JJ3358" s="108"/>
      <c r="JK3358" s="108"/>
      <c r="JL3358" s="108"/>
      <c r="JM3358" s="108"/>
      <c r="JN3358" s="108"/>
      <c r="JO3358" s="108"/>
      <c r="JP3358" s="108"/>
      <c r="JQ3358" s="108"/>
      <c r="JR3358" s="108"/>
    </row>
    <row r="3359" spans="267:278" x14ac:dyDescent="0.2">
      <c r="JG3359" s="108"/>
      <c r="JH3359" s="108"/>
      <c r="JI3359" s="108"/>
      <c r="JJ3359" s="108"/>
      <c r="JK3359" s="108"/>
      <c r="JL3359" s="108"/>
      <c r="JM3359" s="108"/>
      <c r="JN3359" s="108"/>
      <c r="JO3359" s="108"/>
      <c r="JP3359" s="108"/>
      <c r="JQ3359" s="108"/>
      <c r="JR3359" s="108"/>
    </row>
    <row r="3360" spans="267:278" x14ac:dyDescent="0.2">
      <c r="JG3360" s="108"/>
      <c r="JH3360" s="108"/>
      <c r="JI3360" s="108"/>
      <c r="JJ3360" s="108"/>
      <c r="JK3360" s="108"/>
      <c r="JL3360" s="108"/>
      <c r="JM3360" s="108"/>
      <c r="JN3360" s="108"/>
      <c r="JO3360" s="108"/>
      <c r="JP3360" s="108"/>
      <c r="JQ3360" s="108"/>
      <c r="JR3360" s="108"/>
    </row>
    <row r="3361" spans="267:278" x14ac:dyDescent="0.2">
      <c r="JG3361" s="108"/>
      <c r="JH3361" s="108"/>
      <c r="JI3361" s="108"/>
      <c r="JJ3361" s="108"/>
      <c r="JK3361" s="108"/>
      <c r="JL3361" s="108"/>
      <c r="JM3361" s="108"/>
      <c r="JN3361" s="108"/>
      <c r="JO3361" s="108"/>
      <c r="JP3361" s="108"/>
      <c r="JQ3361" s="108"/>
      <c r="JR3361" s="108"/>
    </row>
    <row r="3362" spans="267:278" x14ac:dyDescent="0.2">
      <c r="JG3362" s="108"/>
      <c r="JH3362" s="108"/>
      <c r="JI3362" s="108"/>
      <c r="JJ3362" s="108"/>
      <c r="JK3362" s="108"/>
      <c r="JL3362" s="108"/>
      <c r="JM3362" s="108"/>
      <c r="JN3362" s="108"/>
      <c r="JO3362" s="108"/>
      <c r="JP3362" s="108"/>
      <c r="JQ3362" s="108"/>
      <c r="JR3362" s="108"/>
    </row>
    <row r="3363" spans="267:278" x14ac:dyDescent="0.2">
      <c r="JG3363" s="108"/>
      <c r="JH3363" s="108"/>
      <c r="JI3363" s="108"/>
      <c r="JJ3363" s="108"/>
      <c r="JK3363" s="108"/>
      <c r="JL3363" s="108"/>
      <c r="JM3363" s="108"/>
      <c r="JN3363" s="108"/>
      <c r="JO3363" s="108"/>
      <c r="JP3363" s="108"/>
      <c r="JQ3363" s="108"/>
      <c r="JR3363" s="108"/>
    </row>
    <row r="3364" spans="267:278" x14ac:dyDescent="0.2">
      <c r="JG3364" s="108"/>
      <c r="JH3364" s="108"/>
      <c r="JI3364" s="108"/>
      <c r="JJ3364" s="108"/>
      <c r="JK3364" s="108"/>
      <c r="JL3364" s="108"/>
      <c r="JM3364" s="108"/>
      <c r="JN3364" s="108"/>
      <c r="JO3364" s="108"/>
      <c r="JP3364" s="108"/>
      <c r="JQ3364" s="108"/>
      <c r="JR3364" s="108"/>
    </row>
    <row r="3365" spans="267:278" x14ac:dyDescent="0.2">
      <c r="JG3365" s="108"/>
      <c r="JH3365" s="108"/>
      <c r="JI3365" s="108"/>
      <c r="JJ3365" s="108"/>
      <c r="JK3365" s="108"/>
      <c r="JL3365" s="108"/>
      <c r="JM3365" s="108"/>
      <c r="JN3365" s="108"/>
      <c r="JO3365" s="108"/>
      <c r="JP3365" s="108"/>
      <c r="JQ3365" s="108"/>
      <c r="JR3365" s="108"/>
    </row>
    <row r="3366" spans="267:278" x14ac:dyDescent="0.2">
      <c r="JG3366" s="108"/>
      <c r="JH3366" s="108"/>
      <c r="JI3366" s="108"/>
      <c r="JJ3366" s="108"/>
      <c r="JK3366" s="108"/>
      <c r="JL3366" s="108"/>
      <c r="JM3366" s="108"/>
      <c r="JN3366" s="108"/>
      <c r="JO3366" s="108"/>
      <c r="JP3366" s="108"/>
      <c r="JQ3366" s="108"/>
      <c r="JR3366" s="108"/>
    </row>
    <row r="3367" spans="267:278" x14ac:dyDescent="0.2">
      <c r="JG3367" s="108"/>
      <c r="JH3367" s="108"/>
      <c r="JI3367" s="108"/>
      <c r="JJ3367" s="108"/>
      <c r="JK3367" s="108"/>
      <c r="JL3367" s="108"/>
      <c r="JM3367" s="108"/>
      <c r="JN3367" s="108"/>
      <c r="JO3367" s="108"/>
      <c r="JP3367" s="108"/>
      <c r="JQ3367" s="108"/>
      <c r="JR3367" s="108"/>
    </row>
    <row r="3368" spans="267:278" x14ac:dyDescent="0.2">
      <c r="JG3368" s="108"/>
      <c r="JH3368" s="108"/>
      <c r="JI3368" s="108"/>
      <c r="JJ3368" s="108"/>
      <c r="JK3368" s="108"/>
      <c r="JL3368" s="108"/>
      <c r="JM3368" s="108"/>
      <c r="JN3368" s="108"/>
      <c r="JO3368" s="108"/>
      <c r="JP3368" s="108"/>
      <c r="JQ3368" s="108"/>
      <c r="JR3368" s="108"/>
    </row>
    <row r="3369" spans="267:278" x14ac:dyDescent="0.2">
      <c r="JG3369" s="108"/>
      <c r="JH3369" s="108"/>
      <c r="JI3369" s="108"/>
      <c r="JJ3369" s="108"/>
      <c r="JK3369" s="108"/>
      <c r="JL3369" s="108"/>
      <c r="JM3369" s="108"/>
      <c r="JN3369" s="108"/>
      <c r="JO3369" s="108"/>
      <c r="JP3369" s="108"/>
      <c r="JQ3369" s="108"/>
      <c r="JR3369" s="108"/>
    </row>
    <row r="3370" spans="267:278" x14ac:dyDescent="0.2">
      <c r="JG3370" s="108"/>
      <c r="JH3370" s="108"/>
      <c r="JI3370" s="108"/>
      <c r="JJ3370" s="108"/>
      <c r="JK3370" s="108"/>
      <c r="JL3370" s="108"/>
      <c r="JM3370" s="108"/>
      <c r="JN3370" s="108"/>
      <c r="JO3370" s="108"/>
      <c r="JP3370" s="108"/>
      <c r="JQ3370" s="108"/>
      <c r="JR3370" s="108"/>
    </row>
    <row r="3371" spans="267:278" x14ac:dyDescent="0.2">
      <c r="JG3371" s="108"/>
      <c r="JH3371" s="108"/>
      <c r="JI3371" s="108"/>
      <c r="JJ3371" s="108"/>
      <c r="JK3371" s="108"/>
      <c r="JL3371" s="108"/>
      <c r="JM3371" s="108"/>
      <c r="JN3371" s="108"/>
      <c r="JO3371" s="108"/>
      <c r="JP3371" s="108"/>
      <c r="JQ3371" s="108"/>
      <c r="JR3371" s="108"/>
    </row>
    <row r="3372" spans="267:278" x14ac:dyDescent="0.2">
      <c r="JG3372" s="108"/>
      <c r="JH3372" s="108"/>
      <c r="JI3372" s="108"/>
      <c r="JJ3372" s="108"/>
      <c r="JK3372" s="108"/>
      <c r="JL3372" s="108"/>
      <c r="JM3372" s="108"/>
      <c r="JN3372" s="108"/>
      <c r="JO3372" s="108"/>
      <c r="JP3372" s="108"/>
      <c r="JQ3372" s="108"/>
      <c r="JR3372" s="108"/>
    </row>
    <row r="3373" spans="267:278" x14ac:dyDescent="0.2">
      <c r="JG3373" s="108"/>
      <c r="JH3373" s="108"/>
      <c r="JI3373" s="108"/>
      <c r="JJ3373" s="108"/>
      <c r="JK3373" s="108"/>
      <c r="JL3373" s="108"/>
      <c r="JM3373" s="108"/>
      <c r="JN3373" s="108"/>
      <c r="JO3373" s="108"/>
      <c r="JP3373" s="108"/>
      <c r="JQ3373" s="108"/>
      <c r="JR3373" s="108"/>
    </row>
    <row r="3374" spans="267:278" x14ac:dyDescent="0.2">
      <c r="JG3374" s="108"/>
      <c r="JH3374" s="108"/>
      <c r="JI3374" s="108"/>
      <c r="JJ3374" s="108"/>
      <c r="JK3374" s="108"/>
      <c r="JL3374" s="108"/>
      <c r="JM3374" s="108"/>
      <c r="JN3374" s="108"/>
      <c r="JO3374" s="108"/>
      <c r="JP3374" s="108"/>
      <c r="JQ3374" s="108"/>
      <c r="JR3374" s="108"/>
    </row>
    <row r="3375" spans="267:278" x14ac:dyDescent="0.2">
      <c r="JG3375" s="108"/>
      <c r="JH3375" s="108"/>
      <c r="JI3375" s="108"/>
      <c r="JJ3375" s="108"/>
      <c r="JK3375" s="108"/>
      <c r="JL3375" s="108"/>
      <c r="JM3375" s="108"/>
      <c r="JN3375" s="108"/>
      <c r="JO3375" s="108"/>
      <c r="JP3375" s="108"/>
      <c r="JQ3375" s="108"/>
      <c r="JR3375" s="108"/>
    </row>
    <row r="3376" spans="267:278" x14ac:dyDescent="0.2">
      <c r="JG3376" s="108"/>
      <c r="JH3376" s="108"/>
      <c r="JI3376" s="108"/>
      <c r="JJ3376" s="108"/>
      <c r="JK3376" s="108"/>
      <c r="JL3376" s="108"/>
      <c r="JM3376" s="108"/>
      <c r="JN3376" s="108"/>
      <c r="JO3376" s="108"/>
      <c r="JP3376" s="108"/>
      <c r="JQ3376" s="108"/>
      <c r="JR3376" s="108"/>
    </row>
    <row r="3377" spans="267:278" x14ac:dyDescent="0.2">
      <c r="JG3377" s="108"/>
      <c r="JH3377" s="108"/>
      <c r="JI3377" s="108"/>
      <c r="JJ3377" s="108"/>
      <c r="JK3377" s="108"/>
      <c r="JL3377" s="108"/>
      <c r="JM3377" s="108"/>
      <c r="JN3377" s="108"/>
      <c r="JO3377" s="108"/>
      <c r="JP3377" s="108"/>
      <c r="JQ3377" s="108"/>
      <c r="JR3377" s="108"/>
    </row>
    <row r="3378" spans="267:278" x14ac:dyDescent="0.2">
      <c r="JG3378" s="108"/>
      <c r="JH3378" s="108"/>
      <c r="JI3378" s="108"/>
      <c r="JJ3378" s="108"/>
      <c r="JK3378" s="108"/>
      <c r="JL3378" s="108"/>
      <c r="JM3378" s="108"/>
      <c r="JN3378" s="108"/>
      <c r="JO3378" s="108"/>
      <c r="JP3378" s="108"/>
      <c r="JQ3378" s="108"/>
      <c r="JR3378" s="108"/>
    </row>
    <row r="3379" spans="267:278" x14ac:dyDescent="0.2">
      <c r="JG3379" s="108"/>
      <c r="JH3379" s="108"/>
      <c r="JI3379" s="108"/>
      <c r="JJ3379" s="108"/>
      <c r="JK3379" s="108"/>
      <c r="JL3379" s="108"/>
      <c r="JM3379" s="108"/>
      <c r="JN3379" s="108"/>
      <c r="JO3379" s="108"/>
      <c r="JP3379" s="108"/>
      <c r="JQ3379" s="108"/>
      <c r="JR3379" s="108"/>
    </row>
    <row r="3380" spans="267:278" x14ac:dyDescent="0.2">
      <c r="JG3380" s="108"/>
      <c r="JH3380" s="108"/>
      <c r="JI3380" s="108"/>
      <c r="JJ3380" s="108"/>
      <c r="JK3380" s="108"/>
      <c r="JL3380" s="108"/>
      <c r="JM3380" s="108"/>
      <c r="JN3380" s="108"/>
      <c r="JO3380" s="108"/>
      <c r="JP3380" s="108"/>
      <c r="JQ3380" s="108"/>
      <c r="JR3380" s="108"/>
    </row>
    <row r="3381" spans="267:278" x14ac:dyDescent="0.2">
      <c r="JG3381" s="108"/>
      <c r="JH3381" s="108"/>
      <c r="JI3381" s="108"/>
      <c r="JJ3381" s="108"/>
      <c r="JK3381" s="108"/>
      <c r="JL3381" s="108"/>
      <c r="JM3381" s="108"/>
      <c r="JN3381" s="108"/>
      <c r="JO3381" s="108"/>
      <c r="JP3381" s="108"/>
      <c r="JQ3381" s="108"/>
      <c r="JR3381" s="108"/>
    </row>
    <row r="3382" spans="267:278" x14ac:dyDescent="0.2">
      <c r="JG3382" s="108"/>
      <c r="JH3382" s="108"/>
      <c r="JI3382" s="108"/>
      <c r="JJ3382" s="108"/>
      <c r="JK3382" s="108"/>
      <c r="JL3382" s="108"/>
      <c r="JM3382" s="108"/>
      <c r="JN3382" s="108"/>
      <c r="JO3382" s="108"/>
      <c r="JP3382" s="108"/>
      <c r="JQ3382" s="108"/>
      <c r="JR3382" s="108"/>
    </row>
    <row r="3383" spans="267:278" x14ac:dyDescent="0.2">
      <c r="JG3383" s="108"/>
      <c r="JH3383" s="108"/>
      <c r="JI3383" s="108"/>
      <c r="JJ3383" s="108"/>
      <c r="JK3383" s="108"/>
      <c r="JL3383" s="108"/>
      <c r="JM3383" s="108"/>
      <c r="JN3383" s="108"/>
      <c r="JO3383" s="108"/>
      <c r="JP3383" s="108"/>
      <c r="JQ3383" s="108"/>
      <c r="JR3383" s="108"/>
    </row>
    <row r="3384" spans="267:278" x14ac:dyDescent="0.2">
      <c r="JG3384" s="108"/>
      <c r="JH3384" s="108"/>
      <c r="JI3384" s="108"/>
      <c r="JJ3384" s="108"/>
      <c r="JK3384" s="108"/>
      <c r="JL3384" s="108"/>
      <c r="JM3384" s="108"/>
      <c r="JN3384" s="108"/>
      <c r="JO3384" s="108"/>
      <c r="JP3384" s="108"/>
      <c r="JQ3384" s="108"/>
      <c r="JR3384" s="108"/>
    </row>
    <row r="3385" spans="267:278" x14ac:dyDescent="0.2">
      <c r="JG3385" s="108"/>
      <c r="JH3385" s="108"/>
      <c r="JI3385" s="108"/>
      <c r="JJ3385" s="108"/>
      <c r="JK3385" s="108"/>
      <c r="JL3385" s="108"/>
      <c r="JM3385" s="108"/>
      <c r="JN3385" s="108"/>
      <c r="JO3385" s="108"/>
      <c r="JP3385" s="108"/>
      <c r="JQ3385" s="108"/>
      <c r="JR3385" s="108"/>
    </row>
    <row r="3386" spans="267:278" x14ac:dyDescent="0.2">
      <c r="JG3386" s="108"/>
      <c r="JH3386" s="108"/>
      <c r="JI3386" s="108"/>
      <c r="JJ3386" s="108"/>
      <c r="JK3386" s="108"/>
      <c r="JL3386" s="108"/>
      <c r="JM3386" s="108"/>
      <c r="JN3386" s="108"/>
      <c r="JO3386" s="108"/>
      <c r="JP3386" s="108"/>
      <c r="JQ3386" s="108"/>
      <c r="JR3386" s="108"/>
    </row>
    <row r="3387" spans="267:278" x14ac:dyDescent="0.2">
      <c r="JG3387" s="108"/>
      <c r="JH3387" s="108"/>
      <c r="JI3387" s="108"/>
      <c r="JJ3387" s="108"/>
      <c r="JK3387" s="108"/>
      <c r="JL3387" s="108"/>
      <c r="JM3387" s="108"/>
      <c r="JN3387" s="108"/>
      <c r="JO3387" s="108"/>
      <c r="JP3387" s="108"/>
      <c r="JQ3387" s="108"/>
      <c r="JR3387" s="108"/>
    </row>
    <row r="3388" spans="267:278" x14ac:dyDescent="0.2">
      <c r="JG3388" s="108"/>
      <c r="JH3388" s="108"/>
      <c r="JI3388" s="108"/>
      <c r="JJ3388" s="108"/>
      <c r="JK3388" s="108"/>
      <c r="JL3388" s="108"/>
      <c r="JM3388" s="108"/>
      <c r="JN3388" s="108"/>
      <c r="JO3388" s="108"/>
      <c r="JP3388" s="108"/>
      <c r="JQ3388" s="108"/>
      <c r="JR3388" s="108"/>
    </row>
    <row r="3389" spans="267:278" x14ac:dyDescent="0.2">
      <c r="JG3389" s="108"/>
      <c r="JH3389" s="108"/>
      <c r="JI3389" s="108"/>
      <c r="JJ3389" s="108"/>
      <c r="JK3389" s="108"/>
      <c r="JL3389" s="108"/>
      <c r="JM3389" s="108"/>
      <c r="JN3389" s="108"/>
      <c r="JO3389" s="108"/>
      <c r="JP3389" s="108"/>
      <c r="JQ3389" s="108"/>
      <c r="JR3389" s="108"/>
    </row>
    <row r="3390" spans="267:278" x14ac:dyDescent="0.2">
      <c r="JG3390" s="108"/>
      <c r="JH3390" s="108"/>
      <c r="JI3390" s="108"/>
      <c r="JJ3390" s="108"/>
      <c r="JK3390" s="108"/>
      <c r="JL3390" s="108"/>
      <c r="JM3390" s="108"/>
      <c r="JN3390" s="108"/>
      <c r="JO3390" s="108"/>
      <c r="JP3390" s="108"/>
      <c r="JQ3390" s="108"/>
      <c r="JR3390" s="108"/>
    </row>
    <row r="3391" spans="267:278" x14ac:dyDescent="0.2">
      <c r="JG3391" s="108"/>
      <c r="JH3391" s="108"/>
      <c r="JI3391" s="108"/>
      <c r="JJ3391" s="108"/>
      <c r="JK3391" s="108"/>
      <c r="JL3391" s="108"/>
      <c r="JM3391" s="108"/>
      <c r="JN3391" s="108"/>
      <c r="JO3391" s="108"/>
      <c r="JP3391" s="108"/>
      <c r="JQ3391" s="108"/>
      <c r="JR3391" s="108"/>
    </row>
    <row r="3392" spans="267:278" x14ac:dyDescent="0.2">
      <c r="JG3392" s="108"/>
      <c r="JH3392" s="108"/>
      <c r="JI3392" s="108"/>
      <c r="JJ3392" s="108"/>
      <c r="JK3392" s="108"/>
      <c r="JL3392" s="108"/>
      <c r="JM3392" s="108"/>
      <c r="JN3392" s="108"/>
      <c r="JO3392" s="108"/>
      <c r="JP3392" s="108"/>
      <c r="JQ3392" s="108"/>
      <c r="JR3392" s="108"/>
    </row>
    <row r="3393" spans="267:278" x14ac:dyDescent="0.2">
      <c r="JG3393" s="108"/>
      <c r="JH3393" s="108"/>
      <c r="JI3393" s="108"/>
      <c r="JJ3393" s="108"/>
      <c r="JK3393" s="108"/>
      <c r="JL3393" s="108"/>
      <c r="JM3393" s="108"/>
      <c r="JN3393" s="108"/>
      <c r="JO3393" s="108"/>
      <c r="JP3393" s="108"/>
      <c r="JQ3393" s="108"/>
      <c r="JR3393" s="108"/>
    </row>
    <row r="3394" spans="267:278" x14ac:dyDescent="0.2">
      <c r="JG3394" s="108"/>
      <c r="JH3394" s="108"/>
      <c r="JI3394" s="108"/>
      <c r="JJ3394" s="108"/>
      <c r="JK3394" s="108"/>
      <c r="JL3394" s="108"/>
      <c r="JM3394" s="108"/>
      <c r="JN3394" s="108"/>
      <c r="JO3394" s="108"/>
      <c r="JP3394" s="108"/>
      <c r="JQ3394" s="108"/>
      <c r="JR3394" s="108"/>
    </row>
    <row r="3395" spans="267:278" x14ac:dyDescent="0.2">
      <c r="JG3395" s="108"/>
      <c r="JH3395" s="108"/>
      <c r="JI3395" s="108"/>
      <c r="JJ3395" s="108"/>
      <c r="JK3395" s="108"/>
      <c r="JL3395" s="108"/>
      <c r="JM3395" s="108"/>
      <c r="JN3395" s="108"/>
      <c r="JO3395" s="108"/>
      <c r="JP3395" s="108"/>
      <c r="JQ3395" s="108"/>
      <c r="JR3395" s="108"/>
    </row>
    <row r="3396" spans="267:278" x14ac:dyDescent="0.2">
      <c r="JG3396" s="108"/>
      <c r="JH3396" s="108"/>
      <c r="JI3396" s="108"/>
      <c r="JJ3396" s="108"/>
      <c r="JK3396" s="108"/>
      <c r="JL3396" s="108"/>
      <c r="JM3396" s="108"/>
      <c r="JN3396" s="108"/>
      <c r="JO3396" s="108"/>
      <c r="JP3396" s="108"/>
      <c r="JQ3396" s="108"/>
      <c r="JR3396" s="108"/>
    </row>
    <row r="3397" spans="267:278" x14ac:dyDescent="0.2">
      <c r="JG3397" s="108"/>
      <c r="JH3397" s="108"/>
      <c r="JI3397" s="108"/>
      <c r="JJ3397" s="108"/>
      <c r="JK3397" s="108"/>
      <c r="JL3397" s="108"/>
      <c r="JM3397" s="108"/>
      <c r="JN3397" s="108"/>
      <c r="JO3397" s="108"/>
      <c r="JP3397" s="108"/>
      <c r="JQ3397" s="108"/>
      <c r="JR3397" s="108"/>
    </row>
    <row r="3398" spans="267:278" x14ac:dyDescent="0.2">
      <c r="JG3398" s="108"/>
      <c r="JH3398" s="108"/>
      <c r="JI3398" s="108"/>
      <c r="JJ3398" s="108"/>
      <c r="JK3398" s="108"/>
      <c r="JL3398" s="108"/>
      <c r="JM3398" s="108"/>
      <c r="JN3398" s="108"/>
      <c r="JO3398" s="108"/>
      <c r="JP3398" s="108"/>
      <c r="JQ3398" s="108"/>
      <c r="JR3398" s="108"/>
    </row>
    <row r="3399" spans="267:278" x14ac:dyDescent="0.2">
      <c r="JG3399" s="108"/>
      <c r="JH3399" s="108"/>
      <c r="JI3399" s="108"/>
      <c r="JJ3399" s="108"/>
      <c r="JK3399" s="108"/>
      <c r="JL3399" s="108"/>
      <c r="JM3399" s="108"/>
      <c r="JN3399" s="108"/>
      <c r="JO3399" s="108"/>
      <c r="JP3399" s="108"/>
      <c r="JQ3399" s="108"/>
      <c r="JR3399" s="108"/>
    </row>
    <row r="3400" spans="267:278" x14ac:dyDescent="0.2">
      <c r="JG3400" s="108"/>
      <c r="JH3400" s="108"/>
      <c r="JI3400" s="108"/>
      <c r="JJ3400" s="108"/>
      <c r="JK3400" s="108"/>
      <c r="JL3400" s="108"/>
      <c r="JM3400" s="108"/>
      <c r="JN3400" s="108"/>
      <c r="JO3400" s="108"/>
      <c r="JP3400" s="108"/>
      <c r="JQ3400" s="108"/>
      <c r="JR3400" s="108"/>
    </row>
    <row r="3401" spans="267:278" x14ac:dyDescent="0.2">
      <c r="JG3401" s="108"/>
      <c r="JH3401" s="108"/>
      <c r="JI3401" s="108"/>
      <c r="JJ3401" s="108"/>
      <c r="JK3401" s="108"/>
      <c r="JL3401" s="108"/>
      <c r="JM3401" s="108"/>
      <c r="JN3401" s="108"/>
      <c r="JO3401" s="108"/>
      <c r="JP3401" s="108"/>
      <c r="JQ3401" s="108"/>
      <c r="JR3401" s="108"/>
    </row>
    <row r="3402" spans="267:278" x14ac:dyDescent="0.2">
      <c r="JG3402" s="108"/>
      <c r="JH3402" s="108"/>
      <c r="JI3402" s="108"/>
      <c r="JJ3402" s="108"/>
      <c r="JK3402" s="108"/>
      <c r="JL3402" s="108"/>
      <c r="JM3402" s="108"/>
      <c r="JN3402" s="108"/>
      <c r="JO3402" s="108"/>
      <c r="JP3402" s="108"/>
      <c r="JQ3402" s="108"/>
      <c r="JR3402" s="108"/>
    </row>
    <row r="3403" spans="267:278" x14ac:dyDescent="0.2">
      <c r="JG3403" s="108"/>
      <c r="JH3403" s="108"/>
      <c r="JI3403" s="108"/>
      <c r="JJ3403" s="108"/>
      <c r="JK3403" s="108"/>
      <c r="JL3403" s="108"/>
      <c r="JM3403" s="108"/>
      <c r="JN3403" s="108"/>
      <c r="JO3403" s="108"/>
      <c r="JP3403" s="108"/>
      <c r="JQ3403" s="108"/>
      <c r="JR3403" s="108"/>
    </row>
    <row r="3404" spans="267:278" x14ac:dyDescent="0.2">
      <c r="JG3404" s="108"/>
      <c r="JH3404" s="108"/>
      <c r="JI3404" s="108"/>
      <c r="JJ3404" s="108"/>
      <c r="JK3404" s="108"/>
      <c r="JL3404" s="108"/>
      <c r="JM3404" s="108"/>
      <c r="JN3404" s="108"/>
      <c r="JO3404" s="108"/>
      <c r="JP3404" s="108"/>
      <c r="JQ3404" s="108"/>
      <c r="JR3404" s="108"/>
    </row>
    <row r="3405" spans="267:278" x14ac:dyDescent="0.2">
      <c r="JG3405" s="108"/>
      <c r="JH3405" s="108"/>
      <c r="JI3405" s="108"/>
      <c r="JJ3405" s="108"/>
      <c r="JK3405" s="108"/>
      <c r="JL3405" s="108"/>
      <c r="JM3405" s="108"/>
      <c r="JN3405" s="108"/>
      <c r="JO3405" s="108"/>
      <c r="JP3405" s="108"/>
      <c r="JQ3405" s="108"/>
      <c r="JR3405" s="108"/>
    </row>
    <row r="3406" spans="267:278" x14ac:dyDescent="0.2">
      <c r="JG3406" s="108"/>
      <c r="JH3406" s="108"/>
      <c r="JI3406" s="108"/>
      <c r="JJ3406" s="108"/>
      <c r="JK3406" s="108"/>
      <c r="JL3406" s="108"/>
      <c r="JM3406" s="108"/>
      <c r="JN3406" s="108"/>
      <c r="JO3406" s="108"/>
      <c r="JP3406" s="108"/>
      <c r="JQ3406" s="108"/>
      <c r="JR3406" s="108"/>
    </row>
    <row r="3407" spans="267:278" x14ac:dyDescent="0.2">
      <c r="JG3407" s="108"/>
      <c r="JH3407" s="108"/>
      <c r="JI3407" s="108"/>
      <c r="JJ3407" s="108"/>
      <c r="JK3407" s="108"/>
      <c r="JL3407" s="108"/>
      <c r="JM3407" s="108"/>
      <c r="JN3407" s="108"/>
      <c r="JO3407" s="108"/>
      <c r="JP3407" s="108"/>
      <c r="JQ3407" s="108"/>
      <c r="JR3407" s="108"/>
    </row>
    <row r="3408" spans="267:278" x14ac:dyDescent="0.2">
      <c r="JG3408" s="108"/>
      <c r="JH3408" s="108"/>
      <c r="JI3408" s="108"/>
      <c r="JJ3408" s="108"/>
      <c r="JK3408" s="108"/>
      <c r="JL3408" s="108"/>
      <c r="JM3408" s="108"/>
      <c r="JN3408" s="108"/>
      <c r="JO3408" s="108"/>
      <c r="JP3408" s="108"/>
      <c r="JQ3408" s="108"/>
      <c r="JR3408" s="108"/>
    </row>
    <row r="3409" spans="267:278" x14ac:dyDescent="0.2">
      <c r="JG3409" s="108"/>
      <c r="JH3409" s="108"/>
      <c r="JI3409" s="108"/>
      <c r="JJ3409" s="108"/>
      <c r="JK3409" s="108"/>
      <c r="JL3409" s="108"/>
      <c r="JM3409" s="108"/>
      <c r="JN3409" s="108"/>
      <c r="JO3409" s="108"/>
      <c r="JP3409" s="108"/>
      <c r="JQ3409" s="108"/>
      <c r="JR3409" s="108"/>
    </row>
    <row r="3410" spans="267:278" x14ac:dyDescent="0.2">
      <c r="JG3410" s="108"/>
      <c r="JH3410" s="108"/>
      <c r="JI3410" s="108"/>
      <c r="JJ3410" s="108"/>
      <c r="JK3410" s="108"/>
      <c r="JL3410" s="108"/>
      <c r="JM3410" s="108"/>
      <c r="JN3410" s="108"/>
      <c r="JO3410" s="108"/>
      <c r="JP3410" s="108"/>
      <c r="JQ3410" s="108"/>
      <c r="JR3410" s="108"/>
    </row>
    <row r="3411" spans="267:278" x14ac:dyDescent="0.2">
      <c r="JG3411" s="108"/>
      <c r="JH3411" s="108"/>
      <c r="JI3411" s="108"/>
      <c r="JJ3411" s="108"/>
      <c r="JK3411" s="108"/>
      <c r="JL3411" s="108"/>
      <c r="JM3411" s="108"/>
      <c r="JN3411" s="108"/>
      <c r="JO3411" s="108"/>
      <c r="JP3411" s="108"/>
      <c r="JQ3411" s="108"/>
      <c r="JR3411" s="108"/>
    </row>
    <row r="3412" spans="267:278" x14ac:dyDescent="0.2">
      <c r="JG3412" s="108"/>
      <c r="JH3412" s="108"/>
      <c r="JI3412" s="108"/>
      <c r="JJ3412" s="108"/>
      <c r="JK3412" s="108"/>
      <c r="JL3412" s="108"/>
      <c r="JM3412" s="108"/>
      <c r="JN3412" s="108"/>
      <c r="JO3412" s="108"/>
      <c r="JP3412" s="108"/>
      <c r="JQ3412" s="108"/>
      <c r="JR3412" s="108"/>
    </row>
    <row r="3413" spans="267:278" x14ac:dyDescent="0.2">
      <c r="JG3413" s="108"/>
      <c r="JH3413" s="108"/>
      <c r="JI3413" s="108"/>
      <c r="JJ3413" s="108"/>
      <c r="JK3413" s="108"/>
      <c r="JL3413" s="108"/>
      <c r="JM3413" s="108"/>
      <c r="JN3413" s="108"/>
      <c r="JO3413" s="108"/>
      <c r="JP3413" s="108"/>
      <c r="JQ3413" s="108"/>
      <c r="JR3413" s="108"/>
    </row>
    <row r="3414" spans="267:278" x14ac:dyDescent="0.2">
      <c r="JG3414" s="108"/>
      <c r="JH3414" s="108"/>
      <c r="JI3414" s="108"/>
      <c r="JJ3414" s="108"/>
      <c r="JK3414" s="108"/>
      <c r="JL3414" s="108"/>
      <c r="JM3414" s="108"/>
      <c r="JN3414" s="108"/>
      <c r="JO3414" s="108"/>
      <c r="JP3414" s="108"/>
      <c r="JQ3414" s="108"/>
      <c r="JR3414" s="108"/>
    </row>
    <row r="3415" spans="267:278" x14ac:dyDescent="0.2">
      <c r="JG3415" s="108"/>
      <c r="JH3415" s="108"/>
      <c r="JI3415" s="108"/>
      <c r="JJ3415" s="108"/>
      <c r="JK3415" s="108"/>
      <c r="JL3415" s="108"/>
      <c r="JM3415" s="108"/>
      <c r="JN3415" s="108"/>
      <c r="JO3415" s="108"/>
      <c r="JP3415" s="108"/>
      <c r="JQ3415" s="108"/>
      <c r="JR3415" s="108"/>
    </row>
    <row r="3416" spans="267:278" x14ac:dyDescent="0.2">
      <c r="JG3416" s="108"/>
      <c r="JH3416" s="108"/>
      <c r="JI3416" s="108"/>
      <c r="JJ3416" s="108"/>
      <c r="JK3416" s="108"/>
      <c r="JL3416" s="108"/>
      <c r="JM3416" s="108"/>
      <c r="JN3416" s="108"/>
      <c r="JO3416" s="108"/>
      <c r="JP3416" s="108"/>
      <c r="JQ3416" s="108"/>
      <c r="JR3416" s="108"/>
    </row>
    <row r="3417" spans="267:278" x14ac:dyDescent="0.2">
      <c r="JG3417" s="108"/>
      <c r="JH3417" s="108"/>
      <c r="JI3417" s="108"/>
      <c r="JJ3417" s="108"/>
      <c r="JK3417" s="108"/>
      <c r="JL3417" s="108"/>
      <c r="JM3417" s="108"/>
      <c r="JN3417" s="108"/>
      <c r="JO3417" s="108"/>
      <c r="JP3417" s="108"/>
      <c r="JQ3417" s="108"/>
      <c r="JR3417" s="108"/>
    </row>
    <row r="3418" spans="267:278" x14ac:dyDescent="0.2">
      <c r="JG3418" s="108"/>
      <c r="JH3418" s="108"/>
      <c r="JI3418" s="108"/>
      <c r="JJ3418" s="108"/>
      <c r="JK3418" s="108"/>
      <c r="JL3418" s="108"/>
      <c r="JM3418" s="108"/>
      <c r="JN3418" s="108"/>
      <c r="JO3418" s="108"/>
      <c r="JP3418" s="108"/>
      <c r="JQ3418" s="108"/>
      <c r="JR3418" s="108"/>
    </row>
    <row r="3419" spans="267:278" x14ac:dyDescent="0.2">
      <c r="JG3419" s="108"/>
      <c r="JH3419" s="108"/>
      <c r="JI3419" s="108"/>
      <c r="JJ3419" s="108"/>
      <c r="JK3419" s="108"/>
      <c r="JL3419" s="108"/>
      <c r="JM3419" s="108"/>
      <c r="JN3419" s="108"/>
      <c r="JO3419" s="108"/>
      <c r="JP3419" s="108"/>
      <c r="JQ3419" s="108"/>
      <c r="JR3419" s="108"/>
    </row>
    <row r="3420" spans="267:278" x14ac:dyDescent="0.2">
      <c r="JG3420" s="108"/>
      <c r="JH3420" s="108"/>
      <c r="JI3420" s="108"/>
      <c r="JJ3420" s="108"/>
      <c r="JK3420" s="108"/>
      <c r="JL3420" s="108"/>
      <c r="JM3420" s="108"/>
      <c r="JN3420" s="108"/>
      <c r="JO3420" s="108"/>
      <c r="JP3420" s="108"/>
      <c r="JQ3420" s="108"/>
      <c r="JR3420" s="108"/>
    </row>
    <row r="3421" spans="267:278" x14ac:dyDescent="0.2">
      <c r="JG3421" s="108"/>
      <c r="JH3421" s="108"/>
      <c r="JI3421" s="108"/>
      <c r="JJ3421" s="108"/>
      <c r="JK3421" s="108"/>
      <c r="JL3421" s="108"/>
      <c r="JM3421" s="108"/>
      <c r="JN3421" s="108"/>
      <c r="JO3421" s="108"/>
      <c r="JP3421" s="108"/>
      <c r="JQ3421" s="108"/>
      <c r="JR3421" s="108"/>
    </row>
    <row r="3422" spans="267:278" x14ac:dyDescent="0.2">
      <c r="JG3422" s="108"/>
      <c r="JH3422" s="108"/>
      <c r="JI3422" s="108"/>
      <c r="JJ3422" s="108"/>
      <c r="JK3422" s="108"/>
      <c r="JL3422" s="108"/>
      <c r="JM3422" s="108"/>
      <c r="JN3422" s="108"/>
      <c r="JO3422" s="108"/>
      <c r="JP3422" s="108"/>
      <c r="JQ3422" s="108"/>
      <c r="JR3422" s="108"/>
    </row>
    <row r="3423" spans="267:278" x14ac:dyDescent="0.2">
      <c r="JG3423" s="108"/>
      <c r="JH3423" s="108"/>
      <c r="JI3423" s="108"/>
      <c r="JJ3423" s="108"/>
      <c r="JK3423" s="108"/>
      <c r="JL3423" s="108"/>
      <c r="JM3423" s="108"/>
      <c r="JN3423" s="108"/>
      <c r="JO3423" s="108"/>
      <c r="JP3423" s="108"/>
      <c r="JQ3423" s="108"/>
      <c r="JR3423" s="108"/>
    </row>
    <row r="3424" spans="267:278" x14ac:dyDescent="0.2">
      <c r="JG3424" s="108"/>
      <c r="JH3424" s="108"/>
      <c r="JI3424" s="108"/>
      <c r="JJ3424" s="108"/>
      <c r="JK3424" s="108"/>
      <c r="JL3424" s="108"/>
      <c r="JM3424" s="108"/>
      <c r="JN3424" s="108"/>
      <c r="JO3424" s="108"/>
      <c r="JP3424" s="108"/>
      <c r="JQ3424" s="108"/>
      <c r="JR3424" s="108"/>
    </row>
    <row r="3425" spans="267:278" x14ac:dyDescent="0.2">
      <c r="JG3425" s="108"/>
      <c r="JH3425" s="108"/>
      <c r="JI3425" s="108"/>
      <c r="JJ3425" s="108"/>
      <c r="JK3425" s="108"/>
      <c r="JL3425" s="108"/>
      <c r="JM3425" s="108"/>
      <c r="JN3425" s="108"/>
      <c r="JO3425" s="108"/>
      <c r="JP3425" s="108"/>
      <c r="JQ3425" s="108"/>
      <c r="JR3425" s="108"/>
    </row>
    <row r="3426" spans="267:278" x14ac:dyDescent="0.2">
      <c r="JG3426" s="108"/>
      <c r="JH3426" s="108"/>
      <c r="JI3426" s="108"/>
      <c r="JJ3426" s="108"/>
      <c r="JK3426" s="108"/>
      <c r="JL3426" s="108"/>
      <c r="JM3426" s="108"/>
      <c r="JN3426" s="108"/>
      <c r="JO3426" s="108"/>
      <c r="JP3426" s="108"/>
      <c r="JQ3426" s="108"/>
      <c r="JR3426" s="108"/>
    </row>
    <row r="3427" spans="267:278" x14ac:dyDescent="0.2">
      <c r="JG3427" s="108"/>
      <c r="JH3427" s="108"/>
      <c r="JI3427" s="108"/>
      <c r="JJ3427" s="108"/>
      <c r="JK3427" s="108"/>
      <c r="JL3427" s="108"/>
      <c r="JM3427" s="108"/>
      <c r="JN3427" s="108"/>
      <c r="JO3427" s="108"/>
      <c r="JP3427" s="108"/>
      <c r="JQ3427" s="108"/>
      <c r="JR3427" s="108"/>
    </row>
    <row r="3428" spans="267:278" x14ac:dyDescent="0.2">
      <c r="JG3428" s="108"/>
      <c r="JH3428" s="108"/>
      <c r="JI3428" s="108"/>
      <c r="JJ3428" s="108"/>
      <c r="JK3428" s="108"/>
      <c r="JL3428" s="108"/>
      <c r="JM3428" s="108"/>
      <c r="JN3428" s="108"/>
      <c r="JO3428" s="108"/>
      <c r="JP3428" s="108"/>
      <c r="JQ3428" s="108"/>
      <c r="JR3428" s="108"/>
    </row>
    <row r="3429" spans="267:278" x14ac:dyDescent="0.2">
      <c r="JG3429" s="108"/>
      <c r="JH3429" s="108"/>
      <c r="JI3429" s="108"/>
      <c r="JJ3429" s="108"/>
      <c r="JK3429" s="108"/>
      <c r="JL3429" s="108"/>
      <c r="JM3429" s="108"/>
      <c r="JN3429" s="108"/>
      <c r="JO3429" s="108"/>
      <c r="JP3429" s="108"/>
      <c r="JQ3429" s="108"/>
      <c r="JR3429" s="108"/>
    </row>
    <row r="3430" spans="267:278" x14ac:dyDescent="0.2">
      <c r="JG3430" s="108"/>
      <c r="JH3430" s="108"/>
      <c r="JI3430" s="108"/>
      <c r="JJ3430" s="108"/>
      <c r="JK3430" s="108"/>
      <c r="JL3430" s="108"/>
      <c r="JM3430" s="108"/>
      <c r="JN3430" s="108"/>
      <c r="JO3430" s="108"/>
      <c r="JP3430" s="108"/>
      <c r="JQ3430" s="108"/>
      <c r="JR3430" s="108"/>
    </row>
    <row r="3431" spans="267:278" x14ac:dyDescent="0.2">
      <c r="JG3431" s="108"/>
      <c r="JH3431" s="108"/>
      <c r="JI3431" s="108"/>
      <c r="JJ3431" s="108"/>
      <c r="JK3431" s="108"/>
      <c r="JL3431" s="108"/>
      <c r="JM3431" s="108"/>
      <c r="JN3431" s="108"/>
      <c r="JO3431" s="108"/>
      <c r="JP3431" s="108"/>
      <c r="JQ3431" s="108"/>
      <c r="JR3431" s="108"/>
    </row>
    <row r="3432" spans="267:278" x14ac:dyDescent="0.2">
      <c r="JG3432" s="108"/>
      <c r="JH3432" s="108"/>
      <c r="JI3432" s="108"/>
      <c r="JJ3432" s="108"/>
      <c r="JK3432" s="108"/>
      <c r="JL3432" s="108"/>
      <c r="JM3432" s="108"/>
      <c r="JN3432" s="108"/>
      <c r="JO3432" s="108"/>
      <c r="JP3432" s="108"/>
      <c r="JQ3432" s="108"/>
      <c r="JR3432" s="108"/>
    </row>
    <row r="3433" spans="267:278" x14ac:dyDescent="0.2">
      <c r="JG3433" s="108"/>
      <c r="JH3433" s="108"/>
      <c r="JI3433" s="108"/>
      <c r="JJ3433" s="108"/>
      <c r="JK3433" s="108"/>
      <c r="JL3433" s="108"/>
      <c r="JM3433" s="108"/>
      <c r="JN3433" s="108"/>
      <c r="JO3433" s="108"/>
      <c r="JP3433" s="108"/>
      <c r="JQ3433" s="108"/>
      <c r="JR3433" s="108"/>
    </row>
    <row r="3434" spans="267:278" x14ac:dyDescent="0.2">
      <c r="JG3434" s="108"/>
      <c r="JH3434" s="108"/>
      <c r="JI3434" s="108"/>
      <c r="JJ3434" s="108"/>
      <c r="JK3434" s="108"/>
      <c r="JL3434" s="108"/>
      <c r="JM3434" s="108"/>
      <c r="JN3434" s="108"/>
      <c r="JO3434" s="108"/>
      <c r="JP3434" s="108"/>
      <c r="JQ3434" s="108"/>
      <c r="JR3434" s="108"/>
    </row>
    <row r="3435" spans="267:278" x14ac:dyDescent="0.2">
      <c r="JG3435" s="108"/>
      <c r="JH3435" s="108"/>
      <c r="JI3435" s="108"/>
      <c r="JJ3435" s="108"/>
      <c r="JK3435" s="108"/>
      <c r="JL3435" s="108"/>
      <c r="JM3435" s="108"/>
      <c r="JN3435" s="108"/>
      <c r="JO3435" s="108"/>
      <c r="JP3435" s="108"/>
      <c r="JQ3435" s="108"/>
      <c r="JR3435" s="108"/>
    </row>
    <row r="3436" spans="267:278" x14ac:dyDescent="0.2">
      <c r="JG3436" s="108"/>
      <c r="JH3436" s="108"/>
      <c r="JI3436" s="108"/>
      <c r="JJ3436" s="108"/>
      <c r="JK3436" s="108"/>
      <c r="JL3436" s="108"/>
      <c r="JM3436" s="108"/>
      <c r="JN3436" s="108"/>
      <c r="JO3436" s="108"/>
      <c r="JP3436" s="108"/>
      <c r="JQ3436" s="108"/>
      <c r="JR3436" s="108"/>
    </row>
    <row r="3437" spans="267:278" x14ac:dyDescent="0.2">
      <c r="JG3437" s="108"/>
      <c r="JH3437" s="108"/>
      <c r="JI3437" s="108"/>
      <c r="JJ3437" s="108"/>
      <c r="JK3437" s="108"/>
      <c r="JL3437" s="108"/>
      <c r="JM3437" s="108"/>
      <c r="JN3437" s="108"/>
      <c r="JO3437" s="108"/>
      <c r="JP3437" s="108"/>
      <c r="JQ3437" s="108"/>
      <c r="JR3437" s="108"/>
    </row>
    <row r="3438" spans="267:278" x14ac:dyDescent="0.2">
      <c r="JG3438" s="108"/>
      <c r="JH3438" s="108"/>
      <c r="JI3438" s="108"/>
      <c r="JJ3438" s="108"/>
      <c r="JK3438" s="108"/>
      <c r="JL3438" s="108"/>
      <c r="JM3438" s="108"/>
      <c r="JN3438" s="108"/>
      <c r="JO3438" s="108"/>
      <c r="JP3438" s="108"/>
      <c r="JQ3438" s="108"/>
      <c r="JR3438" s="108"/>
    </row>
    <row r="3439" spans="267:278" x14ac:dyDescent="0.2">
      <c r="JG3439" s="108"/>
      <c r="JH3439" s="108"/>
      <c r="JI3439" s="108"/>
      <c r="JJ3439" s="108"/>
      <c r="JK3439" s="108"/>
      <c r="JL3439" s="108"/>
      <c r="JM3439" s="108"/>
      <c r="JN3439" s="108"/>
      <c r="JO3439" s="108"/>
      <c r="JP3439" s="108"/>
      <c r="JQ3439" s="108"/>
      <c r="JR3439" s="108"/>
    </row>
    <row r="3440" spans="267:278" x14ac:dyDescent="0.2">
      <c r="JG3440" s="108"/>
      <c r="JH3440" s="108"/>
      <c r="JI3440" s="108"/>
      <c r="JJ3440" s="108"/>
      <c r="JK3440" s="108"/>
      <c r="JL3440" s="108"/>
      <c r="JM3440" s="108"/>
      <c r="JN3440" s="108"/>
      <c r="JO3440" s="108"/>
      <c r="JP3440" s="108"/>
      <c r="JQ3440" s="108"/>
      <c r="JR3440" s="108"/>
    </row>
    <row r="3441" spans="267:278" x14ac:dyDescent="0.2">
      <c r="JG3441" s="108"/>
      <c r="JH3441" s="108"/>
      <c r="JI3441" s="108"/>
      <c r="JJ3441" s="108"/>
      <c r="JK3441" s="108"/>
      <c r="JL3441" s="108"/>
      <c r="JM3441" s="108"/>
      <c r="JN3441" s="108"/>
      <c r="JO3441" s="108"/>
      <c r="JP3441" s="108"/>
      <c r="JQ3441" s="108"/>
      <c r="JR3441" s="108"/>
    </row>
    <row r="3442" spans="267:278" x14ac:dyDescent="0.2">
      <c r="JG3442" s="108"/>
      <c r="JH3442" s="108"/>
      <c r="JI3442" s="108"/>
      <c r="JJ3442" s="108"/>
      <c r="JK3442" s="108"/>
      <c r="JL3442" s="108"/>
      <c r="JM3442" s="108"/>
      <c r="JN3442" s="108"/>
      <c r="JO3442" s="108"/>
      <c r="JP3442" s="108"/>
      <c r="JQ3442" s="108"/>
      <c r="JR3442" s="108"/>
    </row>
    <row r="3443" spans="267:278" x14ac:dyDescent="0.2">
      <c r="JG3443" s="108"/>
      <c r="JH3443" s="108"/>
      <c r="JI3443" s="108"/>
      <c r="JJ3443" s="108"/>
      <c r="JK3443" s="108"/>
      <c r="JL3443" s="108"/>
      <c r="JM3443" s="108"/>
      <c r="JN3443" s="108"/>
      <c r="JO3443" s="108"/>
      <c r="JP3443" s="108"/>
      <c r="JQ3443" s="108"/>
      <c r="JR3443" s="108"/>
    </row>
    <row r="3444" spans="267:278" x14ac:dyDescent="0.2">
      <c r="JG3444" s="108"/>
      <c r="JH3444" s="108"/>
      <c r="JI3444" s="108"/>
      <c r="JJ3444" s="108"/>
      <c r="JK3444" s="108"/>
      <c r="JL3444" s="108"/>
      <c r="JM3444" s="108"/>
      <c r="JN3444" s="108"/>
      <c r="JO3444" s="108"/>
      <c r="JP3444" s="108"/>
      <c r="JQ3444" s="108"/>
      <c r="JR3444" s="108"/>
    </row>
    <row r="3445" spans="267:278" x14ac:dyDescent="0.2">
      <c r="JG3445" s="108"/>
      <c r="JH3445" s="108"/>
      <c r="JI3445" s="108"/>
      <c r="JJ3445" s="108"/>
      <c r="JK3445" s="108"/>
      <c r="JL3445" s="108"/>
      <c r="JM3445" s="108"/>
      <c r="JN3445" s="108"/>
      <c r="JO3445" s="108"/>
      <c r="JP3445" s="108"/>
      <c r="JQ3445" s="108"/>
      <c r="JR3445" s="108"/>
    </row>
    <row r="3446" spans="267:278" x14ac:dyDescent="0.2">
      <c r="JG3446" s="108"/>
      <c r="JH3446" s="108"/>
      <c r="JI3446" s="108"/>
      <c r="JJ3446" s="108"/>
      <c r="JK3446" s="108"/>
      <c r="JL3446" s="108"/>
      <c r="JM3446" s="108"/>
      <c r="JN3446" s="108"/>
      <c r="JO3446" s="108"/>
      <c r="JP3446" s="108"/>
      <c r="JQ3446" s="108"/>
      <c r="JR3446" s="108"/>
    </row>
    <row r="3447" spans="267:278" x14ac:dyDescent="0.2">
      <c r="JG3447" s="108"/>
      <c r="JH3447" s="108"/>
      <c r="JI3447" s="108"/>
      <c r="JJ3447" s="108"/>
      <c r="JK3447" s="108"/>
      <c r="JL3447" s="108"/>
      <c r="JM3447" s="108"/>
      <c r="JN3447" s="108"/>
      <c r="JO3447" s="108"/>
      <c r="JP3447" s="108"/>
      <c r="JQ3447" s="108"/>
      <c r="JR3447" s="108"/>
    </row>
    <row r="3448" spans="267:278" x14ac:dyDescent="0.2">
      <c r="JG3448" s="108"/>
      <c r="JH3448" s="108"/>
      <c r="JI3448" s="108"/>
      <c r="JJ3448" s="108"/>
      <c r="JK3448" s="108"/>
      <c r="JL3448" s="108"/>
      <c r="JM3448" s="108"/>
      <c r="JN3448" s="108"/>
      <c r="JO3448" s="108"/>
      <c r="JP3448" s="108"/>
      <c r="JQ3448" s="108"/>
      <c r="JR3448" s="108"/>
    </row>
    <row r="3449" spans="267:278" x14ac:dyDescent="0.2">
      <c r="JG3449" s="108"/>
      <c r="JH3449" s="108"/>
      <c r="JI3449" s="108"/>
      <c r="JJ3449" s="108"/>
      <c r="JK3449" s="108"/>
      <c r="JL3449" s="108"/>
      <c r="JM3449" s="108"/>
      <c r="JN3449" s="108"/>
      <c r="JO3449" s="108"/>
      <c r="JP3449" s="108"/>
      <c r="JQ3449" s="108"/>
      <c r="JR3449" s="108"/>
    </row>
    <row r="3450" spans="267:278" x14ac:dyDescent="0.2">
      <c r="JG3450" s="108"/>
      <c r="JH3450" s="108"/>
      <c r="JI3450" s="108"/>
      <c r="JJ3450" s="108"/>
      <c r="JK3450" s="108"/>
      <c r="JL3450" s="108"/>
      <c r="JM3450" s="108"/>
      <c r="JN3450" s="108"/>
      <c r="JO3450" s="108"/>
      <c r="JP3450" s="108"/>
      <c r="JQ3450" s="108"/>
      <c r="JR3450" s="108"/>
    </row>
    <row r="3451" spans="267:278" x14ac:dyDescent="0.2">
      <c r="JG3451" s="108"/>
      <c r="JH3451" s="108"/>
      <c r="JI3451" s="108"/>
      <c r="JJ3451" s="108"/>
      <c r="JK3451" s="108"/>
      <c r="JL3451" s="108"/>
      <c r="JM3451" s="108"/>
      <c r="JN3451" s="108"/>
      <c r="JO3451" s="108"/>
      <c r="JP3451" s="108"/>
      <c r="JQ3451" s="108"/>
      <c r="JR3451" s="108"/>
    </row>
    <row r="3452" spans="267:278" x14ac:dyDescent="0.2">
      <c r="JG3452" s="108"/>
      <c r="JH3452" s="108"/>
      <c r="JI3452" s="108"/>
      <c r="JJ3452" s="108"/>
      <c r="JK3452" s="108"/>
      <c r="JL3452" s="108"/>
      <c r="JM3452" s="108"/>
      <c r="JN3452" s="108"/>
      <c r="JO3452" s="108"/>
      <c r="JP3452" s="108"/>
      <c r="JQ3452" s="108"/>
      <c r="JR3452" s="108"/>
    </row>
    <row r="3453" spans="267:278" x14ac:dyDescent="0.2">
      <c r="JG3453" s="108"/>
      <c r="JH3453" s="108"/>
      <c r="JI3453" s="108"/>
      <c r="JJ3453" s="108"/>
      <c r="JK3453" s="108"/>
      <c r="JL3453" s="108"/>
      <c r="JM3453" s="108"/>
      <c r="JN3453" s="108"/>
      <c r="JO3453" s="108"/>
      <c r="JP3453" s="108"/>
      <c r="JQ3453" s="108"/>
      <c r="JR3453" s="108"/>
    </row>
    <row r="3454" spans="267:278" x14ac:dyDescent="0.2">
      <c r="JG3454" s="108"/>
      <c r="JH3454" s="108"/>
      <c r="JI3454" s="108"/>
      <c r="JJ3454" s="108"/>
      <c r="JK3454" s="108"/>
      <c r="JL3454" s="108"/>
      <c r="JM3454" s="108"/>
      <c r="JN3454" s="108"/>
      <c r="JO3454" s="108"/>
      <c r="JP3454" s="108"/>
      <c r="JQ3454" s="108"/>
      <c r="JR3454" s="108"/>
    </row>
    <row r="3455" spans="267:278" x14ac:dyDescent="0.2">
      <c r="JG3455" s="108"/>
      <c r="JH3455" s="108"/>
      <c r="JI3455" s="108"/>
      <c r="JJ3455" s="108"/>
      <c r="JK3455" s="108"/>
      <c r="JL3455" s="108"/>
      <c r="JM3455" s="108"/>
      <c r="JN3455" s="108"/>
      <c r="JO3455" s="108"/>
      <c r="JP3455" s="108"/>
      <c r="JQ3455" s="108"/>
      <c r="JR3455" s="108"/>
    </row>
    <row r="3456" spans="267:278" x14ac:dyDescent="0.2">
      <c r="JG3456" s="108"/>
      <c r="JH3456" s="108"/>
      <c r="JI3456" s="108"/>
      <c r="JJ3456" s="108"/>
      <c r="JK3456" s="108"/>
      <c r="JL3456" s="108"/>
      <c r="JM3456" s="108"/>
      <c r="JN3456" s="108"/>
      <c r="JO3456" s="108"/>
      <c r="JP3456" s="108"/>
      <c r="JQ3456" s="108"/>
      <c r="JR3456" s="108"/>
    </row>
    <row r="3457" spans="267:278" x14ac:dyDescent="0.2">
      <c r="JG3457" s="108"/>
      <c r="JH3457" s="108"/>
      <c r="JI3457" s="108"/>
      <c r="JJ3457" s="108"/>
      <c r="JK3457" s="108"/>
      <c r="JL3457" s="108"/>
      <c r="JM3457" s="108"/>
      <c r="JN3457" s="108"/>
      <c r="JO3457" s="108"/>
      <c r="JP3457" s="108"/>
      <c r="JQ3457" s="108"/>
      <c r="JR3457" s="108"/>
    </row>
    <row r="3458" spans="267:278" x14ac:dyDescent="0.2">
      <c r="JG3458" s="108"/>
      <c r="JH3458" s="108"/>
      <c r="JI3458" s="108"/>
      <c r="JJ3458" s="108"/>
      <c r="JK3458" s="108"/>
      <c r="JL3458" s="108"/>
      <c r="JM3458" s="108"/>
      <c r="JN3458" s="108"/>
      <c r="JO3458" s="108"/>
      <c r="JP3458" s="108"/>
      <c r="JQ3458" s="108"/>
      <c r="JR3458" s="108"/>
    </row>
    <row r="3459" spans="267:278" x14ac:dyDescent="0.2">
      <c r="JG3459" s="108"/>
      <c r="JH3459" s="108"/>
      <c r="JI3459" s="108"/>
      <c r="JJ3459" s="108"/>
      <c r="JK3459" s="108"/>
      <c r="JL3459" s="108"/>
      <c r="JM3459" s="108"/>
      <c r="JN3459" s="108"/>
      <c r="JO3459" s="108"/>
      <c r="JP3459" s="108"/>
      <c r="JQ3459" s="108"/>
      <c r="JR3459" s="108"/>
    </row>
    <row r="3460" spans="267:278" x14ac:dyDescent="0.2">
      <c r="JG3460" s="108"/>
      <c r="JH3460" s="108"/>
      <c r="JI3460" s="108"/>
      <c r="JJ3460" s="108"/>
      <c r="JK3460" s="108"/>
      <c r="JL3460" s="108"/>
      <c r="JM3460" s="108"/>
      <c r="JN3460" s="108"/>
      <c r="JO3460" s="108"/>
      <c r="JP3460" s="108"/>
      <c r="JQ3460" s="108"/>
      <c r="JR3460" s="108"/>
    </row>
    <row r="3461" spans="267:278" x14ac:dyDescent="0.2">
      <c r="JG3461" s="108"/>
      <c r="JH3461" s="108"/>
      <c r="JI3461" s="108"/>
      <c r="JJ3461" s="108"/>
      <c r="JK3461" s="108"/>
      <c r="JL3461" s="108"/>
      <c r="JM3461" s="108"/>
      <c r="JN3461" s="108"/>
      <c r="JO3461" s="108"/>
      <c r="JP3461" s="108"/>
      <c r="JQ3461" s="108"/>
      <c r="JR3461" s="108"/>
    </row>
    <row r="3462" spans="267:278" x14ac:dyDescent="0.2">
      <c r="JG3462" s="108"/>
      <c r="JH3462" s="108"/>
      <c r="JI3462" s="108"/>
      <c r="JJ3462" s="108"/>
      <c r="JK3462" s="108"/>
      <c r="JL3462" s="108"/>
      <c r="JM3462" s="108"/>
      <c r="JN3462" s="108"/>
      <c r="JO3462" s="108"/>
      <c r="JP3462" s="108"/>
      <c r="JQ3462" s="108"/>
      <c r="JR3462" s="108"/>
    </row>
    <row r="3463" spans="267:278" x14ac:dyDescent="0.2">
      <c r="JG3463" s="108"/>
      <c r="JH3463" s="108"/>
      <c r="JI3463" s="108"/>
      <c r="JJ3463" s="108"/>
      <c r="JK3463" s="108"/>
      <c r="JL3463" s="108"/>
      <c r="JM3463" s="108"/>
      <c r="JN3463" s="108"/>
      <c r="JO3463" s="108"/>
      <c r="JP3463" s="108"/>
      <c r="JQ3463" s="108"/>
      <c r="JR3463" s="108"/>
    </row>
    <row r="3464" spans="267:278" x14ac:dyDescent="0.2">
      <c r="JG3464" s="108"/>
      <c r="JH3464" s="108"/>
      <c r="JI3464" s="108"/>
      <c r="JJ3464" s="108"/>
      <c r="JK3464" s="108"/>
      <c r="JL3464" s="108"/>
      <c r="JM3464" s="108"/>
      <c r="JN3464" s="108"/>
      <c r="JO3464" s="108"/>
      <c r="JP3464" s="108"/>
      <c r="JQ3464" s="108"/>
      <c r="JR3464" s="108"/>
    </row>
    <row r="3465" spans="267:278" x14ac:dyDescent="0.2">
      <c r="JG3465" s="108"/>
      <c r="JH3465" s="108"/>
      <c r="JI3465" s="108"/>
      <c r="JJ3465" s="108"/>
      <c r="JK3465" s="108"/>
      <c r="JL3465" s="108"/>
      <c r="JM3465" s="108"/>
      <c r="JN3465" s="108"/>
      <c r="JO3465" s="108"/>
      <c r="JP3465" s="108"/>
      <c r="JQ3465" s="108"/>
      <c r="JR3465" s="108"/>
    </row>
    <row r="3466" spans="267:278" x14ac:dyDescent="0.2">
      <c r="JG3466" s="108"/>
      <c r="JH3466" s="108"/>
      <c r="JI3466" s="108"/>
      <c r="JJ3466" s="108"/>
      <c r="JK3466" s="108"/>
      <c r="JL3466" s="108"/>
      <c r="JM3466" s="108"/>
      <c r="JN3466" s="108"/>
      <c r="JO3466" s="108"/>
      <c r="JP3466" s="108"/>
      <c r="JQ3466" s="108"/>
      <c r="JR3466" s="108"/>
    </row>
    <row r="3467" spans="267:278" x14ac:dyDescent="0.2">
      <c r="JG3467" s="108"/>
      <c r="JH3467" s="108"/>
      <c r="JI3467" s="108"/>
      <c r="JJ3467" s="108"/>
      <c r="JK3467" s="108"/>
      <c r="JL3467" s="108"/>
      <c r="JM3467" s="108"/>
      <c r="JN3467" s="108"/>
      <c r="JO3467" s="108"/>
      <c r="JP3467" s="108"/>
      <c r="JQ3467" s="108"/>
      <c r="JR3467" s="108"/>
    </row>
    <row r="3468" spans="267:278" x14ac:dyDescent="0.2">
      <c r="JG3468" s="108"/>
      <c r="JH3468" s="108"/>
      <c r="JI3468" s="108"/>
      <c r="JJ3468" s="108"/>
      <c r="JK3468" s="108"/>
      <c r="JL3468" s="108"/>
      <c r="JM3468" s="108"/>
      <c r="JN3468" s="108"/>
      <c r="JO3468" s="108"/>
      <c r="JP3468" s="108"/>
      <c r="JQ3468" s="108"/>
      <c r="JR3468" s="108"/>
    </row>
    <row r="3469" spans="267:278" x14ac:dyDescent="0.2">
      <c r="JG3469" s="108"/>
      <c r="JH3469" s="108"/>
      <c r="JI3469" s="108"/>
      <c r="JJ3469" s="108"/>
      <c r="JK3469" s="108"/>
      <c r="JL3469" s="108"/>
      <c r="JM3469" s="108"/>
      <c r="JN3469" s="108"/>
      <c r="JO3469" s="108"/>
      <c r="JP3469" s="108"/>
      <c r="JQ3469" s="108"/>
      <c r="JR3469" s="108"/>
    </row>
    <row r="3470" spans="267:278" x14ac:dyDescent="0.2">
      <c r="JG3470" s="108"/>
      <c r="JH3470" s="108"/>
      <c r="JI3470" s="108"/>
      <c r="JJ3470" s="108"/>
      <c r="JK3470" s="108"/>
      <c r="JL3470" s="108"/>
      <c r="JM3470" s="108"/>
      <c r="JN3470" s="108"/>
      <c r="JO3470" s="108"/>
      <c r="JP3470" s="108"/>
      <c r="JQ3470" s="108"/>
      <c r="JR3470" s="108"/>
    </row>
    <row r="3471" spans="267:278" x14ac:dyDescent="0.2">
      <c r="JG3471" s="108"/>
      <c r="JH3471" s="108"/>
      <c r="JI3471" s="108"/>
      <c r="JJ3471" s="108"/>
      <c r="JK3471" s="108"/>
      <c r="JL3471" s="108"/>
      <c r="JM3471" s="108"/>
      <c r="JN3471" s="108"/>
      <c r="JO3471" s="108"/>
      <c r="JP3471" s="108"/>
      <c r="JQ3471" s="108"/>
      <c r="JR3471" s="108"/>
    </row>
    <row r="3472" spans="267:278" x14ac:dyDescent="0.2">
      <c r="JG3472" s="108"/>
      <c r="JH3472" s="108"/>
      <c r="JI3472" s="108"/>
      <c r="JJ3472" s="108"/>
      <c r="JK3472" s="108"/>
      <c r="JL3472" s="108"/>
      <c r="JM3472" s="108"/>
      <c r="JN3472" s="108"/>
      <c r="JO3472" s="108"/>
      <c r="JP3472" s="108"/>
      <c r="JQ3472" s="108"/>
      <c r="JR3472" s="108"/>
    </row>
    <row r="3473" spans="267:278" x14ac:dyDescent="0.2">
      <c r="JG3473" s="108"/>
      <c r="JH3473" s="108"/>
      <c r="JI3473" s="108"/>
      <c r="JJ3473" s="108"/>
      <c r="JK3473" s="108"/>
      <c r="JL3473" s="108"/>
      <c r="JM3473" s="108"/>
      <c r="JN3473" s="108"/>
      <c r="JO3473" s="108"/>
      <c r="JP3473" s="108"/>
      <c r="JQ3473" s="108"/>
      <c r="JR3473" s="108"/>
    </row>
    <row r="3474" spans="267:278" x14ac:dyDescent="0.2">
      <c r="JG3474" s="108"/>
      <c r="JH3474" s="108"/>
      <c r="JI3474" s="108"/>
      <c r="JJ3474" s="108"/>
      <c r="JK3474" s="108"/>
      <c r="JL3474" s="108"/>
      <c r="JM3474" s="108"/>
      <c r="JN3474" s="108"/>
      <c r="JO3474" s="108"/>
      <c r="JP3474" s="108"/>
      <c r="JQ3474" s="108"/>
      <c r="JR3474" s="108"/>
    </row>
    <row r="3475" spans="267:278" x14ac:dyDescent="0.2">
      <c r="JG3475" s="108"/>
      <c r="JH3475" s="108"/>
      <c r="JI3475" s="108"/>
      <c r="JJ3475" s="108"/>
      <c r="JK3475" s="108"/>
      <c r="JL3475" s="108"/>
      <c r="JM3475" s="108"/>
      <c r="JN3475" s="108"/>
      <c r="JO3475" s="108"/>
      <c r="JP3475" s="108"/>
      <c r="JQ3475" s="108"/>
      <c r="JR3475" s="108"/>
    </row>
    <row r="3476" spans="267:278" x14ac:dyDescent="0.2">
      <c r="JG3476" s="108"/>
      <c r="JH3476" s="108"/>
      <c r="JI3476" s="108"/>
      <c r="JJ3476" s="108"/>
      <c r="JK3476" s="108"/>
      <c r="JL3476" s="108"/>
      <c r="JM3476" s="108"/>
      <c r="JN3476" s="108"/>
      <c r="JO3476" s="108"/>
      <c r="JP3476" s="108"/>
      <c r="JQ3476" s="108"/>
      <c r="JR3476" s="108"/>
    </row>
    <row r="3477" spans="267:278" x14ac:dyDescent="0.2">
      <c r="JG3477" s="108"/>
      <c r="JH3477" s="108"/>
      <c r="JI3477" s="108"/>
      <c r="JJ3477" s="108"/>
      <c r="JK3477" s="108"/>
      <c r="JL3477" s="108"/>
      <c r="JM3477" s="108"/>
      <c r="JN3477" s="108"/>
      <c r="JO3477" s="108"/>
      <c r="JP3477" s="108"/>
      <c r="JQ3477" s="108"/>
      <c r="JR3477" s="108"/>
    </row>
    <row r="3478" spans="267:278" x14ac:dyDescent="0.2">
      <c r="JG3478" s="108"/>
      <c r="JH3478" s="108"/>
      <c r="JI3478" s="108"/>
      <c r="JJ3478" s="108"/>
      <c r="JK3478" s="108"/>
      <c r="JL3478" s="108"/>
      <c r="JM3478" s="108"/>
      <c r="JN3478" s="108"/>
      <c r="JO3478" s="108"/>
      <c r="JP3478" s="108"/>
      <c r="JQ3478" s="108"/>
      <c r="JR3478" s="108"/>
    </row>
    <row r="3479" spans="267:278" x14ac:dyDescent="0.2">
      <c r="JG3479" s="108"/>
      <c r="JH3479" s="108"/>
      <c r="JI3479" s="108"/>
      <c r="JJ3479" s="108"/>
      <c r="JK3479" s="108"/>
      <c r="JL3479" s="108"/>
      <c r="JM3479" s="108"/>
      <c r="JN3479" s="108"/>
      <c r="JO3479" s="108"/>
      <c r="JP3479" s="108"/>
      <c r="JQ3479" s="108"/>
      <c r="JR3479" s="108"/>
    </row>
    <row r="3480" spans="267:278" x14ac:dyDescent="0.2">
      <c r="JG3480" s="108"/>
      <c r="JH3480" s="108"/>
      <c r="JI3480" s="108"/>
      <c r="JJ3480" s="108"/>
      <c r="JK3480" s="108"/>
      <c r="JL3480" s="108"/>
      <c r="JM3480" s="108"/>
      <c r="JN3480" s="108"/>
      <c r="JO3480" s="108"/>
      <c r="JP3480" s="108"/>
      <c r="JQ3480" s="108"/>
      <c r="JR3480" s="108"/>
    </row>
    <row r="3481" spans="267:278" x14ac:dyDescent="0.2">
      <c r="JG3481" s="108"/>
      <c r="JH3481" s="108"/>
      <c r="JI3481" s="108"/>
      <c r="JJ3481" s="108"/>
      <c r="JK3481" s="108"/>
      <c r="JL3481" s="108"/>
      <c r="JM3481" s="108"/>
      <c r="JN3481" s="108"/>
      <c r="JO3481" s="108"/>
      <c r="JP3481" s="108"/>
      <c r="JQ3481" s="108"/>
      <c r="JR3481" s="108"/>
    </row>
    <row r="3482" spans="267:278" x14ac:dyDescent="0.2">
      <c r="JG3482" s="108"/>
      <c r="JH3482" s="108"/>
      <c r="JI3482" s="108"/>
      <c r="JJ3482" s="108"/>
      <c r="JK3482" s="108"/>
      <c r="JL3482" s="108"/>
      <c r="JM3482" s="108"/>
      <c r="JN3482" s="108"/>
      <c r="JO3482" s="108"/>
      <c r="JP3482" s="108"/>
      <c r="JQ3482" s="108"/>
      <c r="JR3482" s="108"/>
    </row>
    <row r="3483" spans="267:278" x14ac:dyDescent="0.2">
      <c r="JG3483" s="108"/>
      <c r="JH3483" s="108"/>
      <c r="JI3483" s="108"/>
      <c r="JJ3483" s="108"/>
      <c r="JK3483" s="108"/>
      <c r="JL3483" s="108"/>
      <c r="JM3483" s="108"/>
      <c r="JN3483" s="108"/>
      <c r="JO3483" s="108"/>
      <c r="JP3483" s="108"/>
      <c r="JQ3483" s="108"/>
      <c r="JR3483" s="108"/>
    </row>
    <row r="3484" spans="267:278" x14ac:dyDescent="0.2">
      <c r="JG3484" s="108"/>
      <c r="JH3484" s="108"/>
      <c r="JI3484" s="108"/>
      <c r="JJ3484" s="108"/>
      <c r="JK3484" s="108"/>
      <c r="JL3484" s="108"/>
      <c r="JM3484" s="108"/>
      <c r="JN3484" s="108"/>
      <c r="JO3484" s="108"/>
      <c r="JP3484" s="108"/>
      <c r="JQ3484" s="108"/>
      <c r="JR3484" s="108"/>
    </row>
    <row r="3485" spans="267:278" x14ac:dyDescent="0.2">
      <c r="JG3485" s="108"/>
      <c r="JH3485" s="108"/>
      <c r="JI3485" s="108"/>
      <c r="JJ3485" s="108"/>
      <c r="JK3485" s="108"/>
      <c r="JL3485" s="108"/>
      <c r="JM3485" s="108"/>
      <c r="JN3485" s="108"/>
      <c r="JO3485" s="108"/>
      <c r="JP3485" s="108"/>
      <c r="JQ3485" s="108"/>
      <c r="JR3485" s="108"/>
    </row>
    <row r="3486" spans="267:278" x14ac:dyDescent="0.2">
      <c r="JG3486" s="108"/>
      <c r="JH3486" s="108"/>
      <c r="JI3486" s="108"/>
      <c r="JJ3486" s="108"/>
      <c r="JK3486" s="108"/>
      <c r="JL3486" s="108"/>
      <c r="JM3486" s="108"/>
      <c r="JN3486" s="108"/>
      <c r="JO3486" s="108"/>
      <c r="JP3486" s="108"/>
      <c r="JQ3486" s="108"/>
      <c r="JR3486" s="108"/>
    </row>
    <row r="3487" spans="267:278" x14ac:dyDescent="0.2">
      <c r="JG3487" s="108"/>
      <c r="JH3487" s="108"/>
      <c r="JI3487" s="108"/>
      <c r="JJ3487" s="108"/>
      <c r="JK3487" s="108"/>
      <c r="JL3487" s="108"/>
      <c r="JM3487" s="108"/>
      <c r="JN3487" s="108"/>
      <c r="JO3487" s="108"/>
      <c r="JP3487" s="108"/>
      <c r="JQ3487" s="108"/>
      <c r="JR3487" s="108"/>
    </row>
    <row r="3488" spans="267:278" x14ac:dyDescent="0.2">
      <c r="JG3488" s="108"/>
      <c r="JH3488" s="108"/>
      <c r="JI3488" s="108"/>
      <c r="JJ3488" s="108"/>
      <c r="JK3488" s="108"/>
      <c r="JL3488" s="108"/>
      <c r="JM3488" s="108"/>
      <c r="JN3488" s="108"/>
      <c r="JO3488" s="108"/>
      <c r="JP3488" s="108"/>
      <c r="JQ3488" s="108"/>
      <c r="JR3488" s="108"/>
    </row>
    <row r="3489" spans="267:278" x14ac:dyDescent="0.2">
      <c r="JG3489" s="108"/>
      <c r="JH3489" s="108"/>
      <c r="JI3489" s="108"/>
      <c r="JJ3489" s="108"/>
      <c r="JK3489" s="108"/>
      <c r="JL3489" s="108"/>
      <c r="JM3489" s="108"/>
      <c r="JN3489" s="108"/>
      <c r="JO3489" s="108"/>
      <c r="JP3489" s="108"/>
      <c r="JQ3489" s="108"/>
      <c r="JR3489" s="108"/>
    </row>
    <row r="3490" spans="267:278" x14ac:dyDescent="0.2">
      <c r="JG3490" s="108"/>
      <c r="JH3490" s="108"/>
      <c r="JI3490" s="108"/>
      <c r="JJ3490" s="108"/>
      <c r="JK3490" s="108"/>
      <c r="JL3490" s="108"/>
      <c r="JM3490" s="108"/>
      <c r="JN3490" s="108"/>
      <c r="JO3490" s="108"/>
      <c r="JP3490" s="108"/>
      <c r="JQ3490" s="108"/>
      <c r="JR3490" s="108"/>
    </row>
    <row r="3491" spans="267:278" x14ac:dyDescent="0.2">
      <c r="JG3491" s="108"/>
      <c r="JH3491" s="108"/>
      <c r="JI3491" s="108"/>
      <c r="JJ3491" s="108"/>
      <c r="JK3491" s="108"/>
      <c r="JL3491" s="108"/>
      <c r="JM3491" s="108"/>
      <c r="JN3491" s="108"/>
      <c r="JO3491" s="108"/>
      <c r="JP3491" s="108"/>
      <c r="JQ3491" s="108"/>
      <c r="JR3491" s="108"/>
    </row>
    <row r="3492" spans="267:278" x14ac:dyDescent="0.2">
      <c r="JG3492" s="108"/>
      <c r="JH3492" s="108"/>
      <c r="JI3492" s="108"/>
      <c r="JJ3492" s="108"/>
      <c r="JK3492" s="108"/>
      <c r="JL3492" s="108"/>
      <c r="JM3492" s="108"/>
      <c r="JN3492" s="108"/>
      <c r="JO3492" s="108"/>
      <c r="JP3492" s="108"/>
      <c r="JQ3492" s="108"/>
      <c r="JR3492" s="108"/>
    </row>
    <row r="3493" spans="267:278" x14ac:dyDescent="0.2">
      <c r="JG3493" s="108"/>
      <c r="JH3493" s="108"/>
      <c r="JI3493" s="108"/>
      <c r="JJ3493" s="108"/>
      <c r="JK3493" s="108"/>
      <c r="JL3493" s="108"/>
      <c r="JM3493" s="108"/>
      <c r="JN3493" s="108"/>
      <c r="JO3493" s="108"/>
      <c r="JP3493" s="108"/>
      <c r="JQ3493" s="108"/>
      <c r="JR3493" s="108"/>
    </row>
    <row r="3494" spans="267:278" x14ac:dyDescent="0.2">
      <c r="JG3494" s="108"/>
      <c r="JH3494" s="108"/>
      <c r="JI3494" s="108"/>
      <c r="JJ3494" s="108"/>
      <c r="JK3494" s="108"/>
      <c r="JL3494" s="108"/>
      <c r="JM3494" s="108"/>
      <c r="JN3494" s="108"/>
      <c r="JO3494" s="108"/>
      <c r="JP3494" s="108"/>
      <c r="JQ3494" s="108"/>
      <c r="JR3494" s="108"/>
    </row>
    <row r="3495" spans="267:278" x14ac:dyDescent="0.2">
      <c r="JG3495" s="108"/>
      <c r="JH3495" s="108"/>
      <c r="JI3495" s="108"/>
      <c r="JJ3495" s="108"/>
      <c r="JK3495" s="108"/>
      <c r="JL3495" s="108"/>
      <c r="JM3495" s="108"/>
      <c r="JN3495" s="108"/>
      <c r="JO3495" s="108"/>
      <c r="JP3495" s="108"/>
      <c r="JQ3495" s="108"/>
      <c r="JR3495" s="108"/>
    </row>
    <row r="3496" spans="267:278" x14ac:dyDescent="0.2">
      <c r="JG3496" s="108"/>
      <c r="JH3496" s="108"/>
      <c r="JI3496" s="108"/>
      <c r="JJ3496" s="108"/>
      <c r="JK3496" s="108"/>
      <c r="JL3496" s="108"/>
      <c r="JM3496" s="108"/>
      <c r="JN3496" s="108"/>
      <c r="JO3496" s="108"/>
      <c r="JP3496" s="108"/>
      <c r="JQ3496" s="108"/>
      <c r="JR3496" s="108"/>
    </row>
    <row r="3497" spans="267:278" x14ac:dyDescent="0.2">
      <c r="JG3497" s="108"/>
      <c r="JH3497" s="108"/>
      <c r="JI3497" s="108"/>
      <c r="JJ3497" s="108"/>
      <c r="JK3497" s="108"/>
      <c r="JL3497" s="108"/>
      <c r="JM3497" s="108"/>
      <c r="JN3497" s="108"/>
      <c r="JO3497" s="108"/>
      <c r="JP3497" s="108"/>
      <c r="JQ3497" s="108"/>
      <c r="JR3497" s="108"/>
    </row>
    <row r="3498" spans="267:278" x14ac:dyDescent="0.2">
      <c r="JG3498" s="108"/>
      <c r="JH3498" s="108"/>
      <c r="JI3498" s="108"/>
      <c r="JJ3498" s="108"/>
      <c r="JK3498" s="108"/>
      <c r="JL3498" s="108"/>
      <c r="JM3498" s="108"/>
      <c r="JN3498" s="108"/>
      <c r="JO3498" s="108"/>
      <c r="JP3498" s="108"/>
      <c r="JQ3498" s="108"/>
      <c r="JR3498" s="108"/>
    </row>
    <row r="3499" spans="267:278" x14ac:dyDescent="0.2">
      <c r="JG3499" s="108"/>
      <c r="JH3499" s="108"/>
      <c r="JI3499" s="108"/>
      <c r="JJ3499" s="108"/>
      <c r="JK3499" s="108"/>
      <c r="JL3499" s="108"/>
      <c r="JM3499" s="108"/>
      <c r="JN3499" s="108"/>
      <c r="JO3499" s="108"/>
      <c r="JP3499" s="108"/>
      <c r="JQ3499" s="108"/>
      <c r="JR3499" s="108"/>
    </row>
    <row r="3500" spans="267:278" x14ac:dyDescent="0.2">
      <c r="JG3500" s="108"/>
      <c r="JH3500" s="108"/>
      <c r="JI3500" s="108"/>
      <c r="JJ3500" s="108"/>
      <c r="JK3500" s="108"/>
      <c r="JL3500" s="108"/>
      <c r="JM3500" s="108"/>
      <c r="JN3500" s="108"/>
      <c r="JO3500" s="108"/>
      <c r="JP3500" s="108"/>
      <c r="JQ3500" s="108"/>
      <c r="JR3500" s="108"/>
    </row>
    <row r="3501" spans="267:278" x14ac:dyDescent="0.2">
      <c r="JG3501" s="108"/>
      <c r="JH3501" s="108"/>
      <c r="JI3501" s="108"/>
      <c r="JJ3501" s="108"/>
      <c r="JK3501" s="108"/>
      <c r="JL3501" s="108"/>
      <c r="JM3501" s="108"/>
      <c r="JN3501" s="108"/>
      <c r="JO3501" s="108"/>
      <c r="JP3501" s="108"/>
      <c r="JQ3501" s="108"/>
      <c r="JR3501" s="108"/>
    </row>
    <row r="3502" spans="267:278" x14ac:dyDescent="0.2">
      <c r="JG3502" s="108"/>
      <c r="JH3502" s="108"/>
      <c r="JI3502" s="108"/>
      <c r="JJ3502" s="108"/>
      <c r="JK3502" s="108"/>
      <c r="JL3502" s="108"/>
      <c r="JM3502" s="108"/>
      <c r="JN3502" s="108"/>
      <c r="JO3502" s="108"/>
      <c r="JP3502" s="108"/>
      <c r="JQ3502" s="108"/>
      <c r="JR3502" s="108"/>
    </row>
    <row r="3503" spans="267:278" x14ac:dyDescent="0.2">
      <c r="JG3503" s="108"/>
      <c r="JH3503" s="108"/>
      <c r="JI3503" s="108"/>
      <c r="JJ3503" s="108"/>
      <c r="JK3503" s="108"/>
      <c r="JL3503" s="108"/>
      <c r="JM3503" s="108"/>
      <c r="JN3503" s="108"/>
      <c r="JO3503" s="108"/>
      <c r="JP3503" s="108"/>
      <c r="JQ3503" s="108"/>
      <c r="JR3503" s="108"/>
    </row>
    <row r="3504" spans="267:278" x14ac:dyDescent="0.2">
      <c r="JG3504" s="108"/>
      <c r="JH3504" s="108"/>
      <c r="JI3504" s="108"/>
      <c r="JJ3504" s="108"/>
      <c r="JK3504" s="108"/>
      <c r="JL3504" s="108"/>
      <c r="JM3504" s="108"/>
      <c r="JN3504" s="108"/>
      <c r="JO3504" s="108"/>
      <c r="JP3504" s="108"/>
      <c r="JQ3504" s="108"/>
      <c r="JR3504" s="108"/>
    </row>
    <row r="3505" spans="267:278" x14ac:dyDescent="0.2">
      <c r="JG3505" s="108"/>
      <c r="JH3505" s="108"/>
      <c r="JI3505" s="108"/>
      <c r="JJ3505" s="108"/>
      <c r="JK3505" s="108"/>
      <c r="JL3505" s="108"/>
      <c r="JM3505" s="108"/>
      <c r="JN3505" s="108"/>
      <c r="JO3505" s="108"/>
      <c r="JP3505" s="108"/>
      <c r="JQ3505" s="108"/>
      <c r="JR3505" s="108"/>
    </row>
    <row r="3506" spans="267:278" x14ac:dyDescent="0.2">
      <c r="JG3506" s="108"/>
      <c r="JH3506" s="108"/>
      <c r="JI3506" s="108"/>
      <c r="JJ3506" s="108"/>
      <c r="JK3506" s="108"/>
      <c r="JL3506" s="108"/>
      <c r="JM3506" s="108"/>
      <c r="JN3506" s="108"/>
      <c r="JO3506" s="108"/>
      <c r="JP3506" s="108"/>
      <c r="JQ3506" s="108"/>
      <c r="JR3506" s="108"/>
    </row>
    <row r="3507" spans="267:278" x14ac:dyDescent="0.2">
      <c r="JG3507" s="108"/>
      <c r="JH3507" s="108"/>
      <c r="JI3507" s="108"/>
      <c r="JJ3507" s="108"/>
      <c r="JK3507" s="108"/>
      <c r="JL3507" s="108"/>
      <c r="JM3507" s="108"/>
      <c r="JN3507" s="108"/>
      <c r="JO3507" s="108"/>
      <c r="JP3507" s="108"/>
      <c r="JQ3507" s="108"/>
      <c r="JR3507" s="108"/>
    </row>
    <row r="3508" spans="267:278" x14ac:dyDescent="0.2">
      <c r="JG3508" s="108"/>
      <c r="JH3508" s="108"/>
      <c r="JI3508" s="108"/>
      <c r="JJ3508" s="108"/>
      <c r="JK3508" s="108"/>
      <c r="JL3508" s="108"/>
      <c r="JM3508" s="108"/>
      <c r="JN3508" s="108"/>
      <c r="JO3508" s="108"/>
      <c r="JP3508" s="108"/>
      <c r="JQ3508" s="108"/>
      <c r="JR3508" s="108"/>
    </row>
    <row r="3509" spans="267:278" x14ac:dyDescent="0.2">
      <c r="JG3509" s="108"/>
      <c r="JH3509" s="108"/>
      <c r="JI3509" s="108"/>
      <c r="JJ3509" s="108"/>
      <c r="JK3509" s="108"/>
      <c r="JL3509" s="108"/>
      <c r="JM3509" s="108"/>
      <c r="JN3509" s="108"/>
      <c r="JO3509" s="108"/>
      <c r="JP3509" s="108"/>
      <c r="JQ3509" s="108"/>
      <c r="JR3509" s="108"/>
    </row>
    <row r="3510" spans="267:278" x14ac:dyDescent="0.2">
      <c r="JG3510" s="108"/>
      <c r="JH3510" s="108"/>
      <c r="JI3510" s="108"/>
      <c r="JJ3510" s="108"/>
      <c r="JK3510" s="108"/>
      <c r="JL3510" s="108"/>
      <c r="JM3510" s="108"/>
      <c r="JN3510" s="108"/>
      <c r="JO3510" s="108"/>
      <c r="JP3510" s="108"/>
      <c r="JQ3510" s="108"/>
      <c r="JR3510" s="108"/>
    </row>
    <row r="3511" spans="267:278" x14ac:dyDescent="0.2">
      <c r="JG3511" s="108"/>
      <c r="JH3511" s="108"/>
      <c r="JI3511" s="108"/>
      <c r="JJ3511" s="108"/>
      <c r="JK3511" s="108"/>
      <c r="JL3511" s="108"/>
      <c r="JM3511" s="108"/>
      <c r="JN3511" s="108"/>
      <c r="JO3511" s="108"/>
      <c r="JP3511" s="108"/>
      <c r="JQ3511" s="108"/>
      <c r="JR3511" s="108"/>
    </row>
    <row r="3512" spans="267:278" x14ac:dyDescent="0.2">
      <c r="JG3512" s="108"/>
      <c r="JH3512" s="108"/>
      <c r="JI3512" s="108"/>
      <c r="JJ3512" s="108"/>
      <c r="JK3512" s="108"/>
      <c r="JL3512" s="108"/>
      <c r="JM3512" s="108"/>
      <c r="JN3512" s="108"/>
      <c r="JO3512" s="108"/>
      <c r="JP3512" s="108"/>
      <c r="JQ3512" s="108"/>
      <c r="JR3512" s="108"/>
    </row>
    <row r="3513" spans="267:278" x14ac:dyDescent="0.2">
      <c r="JG3513" s="108"/>
      <c r="JH3513" s="108"/>
      <c r="JI3513" s="108"/>
      <c r="JJ3513" s="108"/>
      <c r="JK3513" s="108"/>
      <c r="JL3513" s="108"/>
      <c r="JM3513" s="108"/>
      <c r="JN3513" s="108"/>
      <c r="JO3513" s="108"/>
      <c r="JP3513" s="108"/>
      <c r="JQ3513" s="108"/>
      <c r="JR3513" s="108"/>
    </row>
    <row r="3514" spans="267:278" x14ac:dyDescent="0.2">
      <c r="JG3514" s="108"/>
      <c r="JH3514" s="108"/>
      <c r="JI3514" s="108"/>
      <c r="JJ3514" s="108"/>
      <c r="JK3514" s="108"/>
      <c r="JL3514" s="108"/>
      <c r="JM3514" s="108"/>
      <c r="JN3514" s="108"/>
      <c r="JO3514" s="108"/>
      <c r="JP3514" s="108"/>
      <c r="JQ3514" s="108"/>
      <c r="JR3514" s="108"/>
    </row>
    <row r="3515" spans="267:278" x14ac:dyDescent="0.2">
      <c r="JG3515" s="108"/>
      <c r="JH3515" s="108"/>
      <c r="JI3515" s="108"/>
      <c r="JJ3515" s="108"/>
      <c r="JK3515" s="108"/>
      <c r="JL3515" s="108"/>
      <c r="JM3515" s="108"/>
      <c r="JN3515" s="108"/>
      <c r="JO3515" s="108"/>
      <c r="JP3515" s="108"/>
      <c r="JQ3515" s="108"/>
      <c r="JR3515" s="108"/>
    </row>
    <row r="3516" spans="267:278" x14ac:dyDescent="0.2">
      <c r="JG3516" s="108"/>
      <c r="JH3516" s="108"/>
      <c r="JI3516" s="108"/>
      <c r="JJ3516" s="108"/>
      <c r="JK3516" s="108"/>
      <c r="JL3516" s="108"/>
      <c r="JM3516" s="108"/>
      <c r="JN3516" s="108"/>
      <c r="JO3516" s="108"/>
      <c r="JP3516" s="108"/>
      <c r="JQ3516" s="108"/>
      <c r="JR3516" s="108"/>
    </row>
    <row r="3517" spans="267:278" x14ac:dyDescent="0.2">
      <c r="JG3517" s="108"/>
      <c r="JH3517" s="108"/>
      <c r="JI3517" s="108"/>
      <c r="JJ3517" s="108"/>
      <c r="JK3517" s="108"/>
      <c r="JL3517" s="108"/>
      <c r="JM3517" s="108"/>
      <c r="JN3517" s="108"/>
      <c r="JO3517" s="108"/>
      <c r="JP3517" s="108"/>
      <c r="JQ3517" s="108"/>
      <c r="JR3517" s="108"/>
    </row>
    <row r="3518" spans="267:278" x14ac:dyDescent="0.2">
      <c r="JG3518" s="108"/>
      <c r="JH3518" s="108"/>
      <c r="JI3518" s="108"/>
      <c r="JJ3518" s="108"/>
      <c r="JK3518" s="108"/>
      <c r="JL3518" s="108"/>
      <c r="JM3518" s="108"/>
      <c r="JN3518" s="108"/>
      <c r="JO3518" s="108"/>
      <c r="JP3518" s="108"/>
      <c r="JQ3518" s="108"/>
      <c r="JR3518" s="108"/>
    </row>
    <row r="3519" spans="267:278" x14ac:dyDescent="0.2">
      <c r="JG3519" s="108"/>
      <c r="JH3519" s="108"/>
      <c r="JI3519" s="108"/>
      <c r="JJ3519" s="108"/>
      <c r="JK3519" s="108"/>
      <c r="JL3519" s="108"/>
      <c r="JM3519" s="108"/>
      <c r="JN3519" s="108"/>
      <c r="JO3519" s="108"/>
      <c r="JP3519" s="108"/>
      <c r="JQ3519" s="108"/>
      <c r="JR3519" s="108"/>
    </row>
    <row r="3520" spans="267:278" x14ac:dyDescent="0.2">
      <c r="JG3520" s="108"/>
      <c r="JH3520" s="108"/>
      <c r="JI3520" s="108"/>
      <c r="JJ3520" s="108"/>
      <c r="JK3520" s="108"/>
      <c r="JL3520" s="108"/>
      <c r="JM3520" s="108"/>
      <c r="JN3520" s="108"/>
      <c r="JO3520" s="108"/>
      <c r="JP3520" s="108"/>
      <c r="JQ3520" s="108"/>
      <c r="JR3520" s="108"/>
    </row>
    <row r="3521" spans="267:278" x14ac:dyDescent="0.2">
      <c r="JG3521" s="108"/>
      <c r="JH3521" s="108"/>
      <c r="JI3521" s="108"/>
      <c r="JJ3521" s="108"/>
      <c r="JK3521" s="108"/>
      <c r="JL3521" s="108"/>
      <c r="JM3521" s="108"/>
      <c r="JN3521" s="108"/>
      <c r="JO3521" s="108"/>
      <c r="JP3521" s="108"/>
      <c r="JQ3521" s="108"/>
      <c r="JR3521" s="108"/>
    </row>
    <row r="3522" spans="267:278" x14ac:dyDescent="0.2">
      <c r="JG3522" s="108"/>
      <c r="JH3522" s="108"/>
      <c r="JI3522" s="108"/>
      <c r="JJ3522" s="108"/>
      <c r="JK3522" s="108"/>
      <c r="JL3522" s="108"/>
      <c r="JM3522" s="108"/>
      <c r="JN3522" s="108"/>
      <c r="JO3522" s="108"/>
      <c r="JP3522" s="108"/>
      <c r="JQ3522" s="108"/>
      <c r="JR3522" s="108"/>
    </row>
    <row r="3523" spans="267:278" x14ac:dyDescent="0.2">
      <c r="JG3523" s="108"/>
      <c r="JH3523" s="108"/>
      <c r="JI3523" s="108"/>
      <c r="JJ3523" s="108"/>
      <c r="JK3523" s="108"/>
      <c r="JL3523" s="108"/>
      <c r="JM3523" s="108"/>
      <c r="JN3523" s="108"/>
      <c r="JO3523" s="108"/>
      <c r="JP3523" s="108"/>
      <c r="JQ3523" s="108"/>
      <c r="JR3523" s="108"/>
    </row>
    <row r="3524" spans="267:278" x14ac:dyDescent="0.2">
      <c r="JG3524" s="108"/>
      <c r="JH3524" s="108"/>
      <c r="JI3524" s="108"/>
      <c r="JJ3524" s="108"/>
      <c r="JK3524" s="108"/>
      <c r="JL3524" s="108"/>
      <c r="JM3524" s="108"/>
      <c r="JN3524" s="108"/>
      <c r="JO3524" s="108"/>
      <c r="JP3524" s="108"/>
      <c r="JQ3524" s="108"/>
      <c r="JR3524" s="108"/>
    </row>
    <row r="3525" spans="267:278" x14ac:dyDescent="0.2">
      <c r="JG3525" s="108"/>
      <c r="JH3525" s="108"/>
      <c r="JI3525" s="108"/>
      <c r="JJ3525" s="108"/>
      <c r="JK3525" s="108"/>
      <c r="JL3525" s="108"/>
      <c r="JM3525" s="108"/>
      <c r="JN3525" s="108"/>
      <c r="JO3525" s="108"/>
      <c r="JP3525" s="108"/>
      <c r="JQ3525" s="108"/>
      <c r="JR3525" s="108"/>
    </row>
    <row r="3526" spans="267:278" x14ac:dyDescent="0.2">
      <c r="JG3526" s="108"/>
      <c r="JH3526" s="108"/>
      <c r="JI3526" s="108"/>
      <c r="JJ3526" s="108"/>
      <c r="JK3526" s="108"/>
      <c r="JL3526" s="108"/>
      <c r="JM3526" s="108"/>
      <c r="JN3526" s="108"/>
      <c r="JO3526" s="108"/>
      <c r="JP3526" s="108"/>
      <c r="JQ3526" s="108"/>
      <c r="JR3526" s="108"/>
    </row>
    <row r="3527" spans="267:278" x14ac:dyDescent="0.2">
      <c r="JG3527" s="108"/>
      <c r="JH3527" s="108"/>
      <c r="JI3527" s="108"/>
      <c r="JJ3527" s="108"/>
      <c r="JK3527" s="108"/>
      <c r="JL3527" s="108"/>
      <c r="JM3527" s="108"/>
      <c r="JN3527" s="108"/>
      <c r="JO3527" s="108"/>
      <c r="JP3527" s="108"/>
      <c r="JQ3527" s="108"/>
      <c r="JR3527" s="108"/>
    </row>
    <row r="3528" spans="267:278" x14ac:dyDescent="0.2">
      <c r="JG3528" s="108"/>
      <c r="JH3528" s="108"/>
      <c r="JI3528" s="108"/>
      <c r="JJ3528" s="108"/>
      <c r="JK3528" s="108"/>
      <c r="JL3528" s="108"/>
      <c r="JM3528" s="108"/>
      <c r="JN3528" s="108"/>
      <c r="JO3528" s="108"/>
      <c r="JP3528" s="108"/>
      <c r="JQ3528" s="108"/>
      <c r="JR3528" s="108"/>
    </row>
    <row r="3529" spans="267:278" x14ac:dyDescent="0.2">
      <c r="JG3529" s="108"/>
      <c r="JH3529" s="108"/>
      <c r="JI3529" s="108"/>
      <c r="JJ3529" s="108"/>
      <c r="JK3529" s="108"/>
      <c r="JL3529" s="108"/>
      <c r="JM3529" s="108"/>
      <c r="JN3529" s="108"/>
      <c r="JO3529" s="108"/>
      <c r="JP3529" s="108"/>
      <c r="JQ3529" s="108"/>
      <c r="JR3529" s="108"/>
    </row>
    <row r="3530" spans="267:278" x14ac:dyDescent="0.2">
      <c r="JG3530" s="108"/>
      <c r="JH3530" s="108"/>
      <c r="JI3530" s="108"/>
      <c r="JJ3530" s="108"/>
      <c r="JK3530" s="108"/>
      <c r="JL3530" s="108"/>
      <c r="JM3530" s="108"/>
      <c r="JN3530" s="108"/>
      <c r="JO3530" s="108"/>
      <c r="JP3530" s="108"/>
      <c r="JQ3530" s="108"/>
      <c r="JR3530" s="108"/>
    </row>
    <row r="3531" spans="267:278" x14ac:dyDescent="0.2">
      <c r="JG3531" s="108"/>
      <c r="JH3531" s="108"/>
      <c r="JI3531" s="108"/>
      <c r="JJ3531" s="108"/>
      <c r="JK3531" s="108"/>
      <c r="JL3531" s="108"/>
      <c r="JM3531" s="108"/>
      <c r="JN3531" s="108"/>
      <c r="JO3531" s="108"/>
      <c r="JP3531" s="108"/>
      <c r="JQ3531" s="108"/>
      <c r="JR3531" s="108"/>
    </row>
    <row r="3532" spans="267:278" x14ac:dyDescent="0.2">
      <c r="JG3532" s="108"/>
      <c r="JH3532" s="108"/>
      <c r="JI3532" s="108"/>
      <c r="JJ3532" s="108"/>
      <c r="JK3532" s="108"/>
      <c r="JL3532" s="108"/>
      <c r="JM3532" s="108"/>
      <c r="JN3532" s="108"/>
      <c r="JO3532" s="108"/>
      <c r="JP3532" s="108"/>
      <c r="JQ3532" s="108"/>
      <c r="JR3532" s="108"/>
    </row>
    <row r="3533" spans="267:278" x14ac:dyDescent="0.2">
      <c r="JG3533" s="108"/>
      <c r="JH3533" s="108"/>
      <c r="JI3533" s="108"/>
      <c r="JJ3533" s="108"/>
      <c r="JK3533" s="108"/>
      <c r="JL3533" s="108"/>
      <c r="JM3533" s="108"/>
      <c r="JN3533" s="108"/>
      <c r="JO3533" s="108"/>
      <c r="JP3533" s="108"/>
      <c r="JQ3533" s="108"/>
      <c r="JR3533" s="108"/>
    </row>
    <row r="3534" spans="267:278" x14ac:dyDescent="0.2">
      <c r="JG3534" s="108"/>
      <c r="JH3534" s="108"/>
      <c r="JI3534" s="108"/>
      <c r="JJ3534" s="108"/>
      <c r="JK3534" s="108"/>
      <c r="JL3534" s="108"/>
      <c r="JM3534" s="108"/>
      <c r="JN3534" s="108"/>
      <c r="JO3534" s="108"/>
      <c r="JP3534" s="108"/>
      <c r="JQ3534" s="108"/>
      <c r="JR3534" s="108"/>
    </row>
    <row r="3535" spans="267:278" x14ac:dyDescent="0.2">
      <c r="JG3535" s="108"/>
      <c r="JH3535" s="108"/>
      <c r="JI3535" s="108"/>
      <c r="JJ3535" s="108"/>
      <c r="JK3535" s="108"/>
      <c r="JL3535" s="108"/>
      <c r="JM3535" s="108"/>
      <c r="JN3535" s="108"/>
      <c r="JO3535" s="108"/>
      <c r="JP3535" s="108"/>
      <c r="JQ3535" s="108"/>
      <c r="JR3535" s="108"/>
    </row>
    <row r="3536" spans="267:278" x14ac:dyDescent="0.2">
      <c r="JG3536" s="108"/>
      <c r="JH3536" s="108"/>
      <c r="JI3536" s="108"/>
      <c r="JJ3536" s="108"/>
      <c r="JK3536" s="108"/>
      <c r="JL3536" s="108"/>
      <c r="JM3536" s="108"/>
      <c r="JN3536" s="108"/>
      <c r="JO3536" s="108"/>
      <c r="JP3536" s="108"/>
      <c r="JQ3536" s="108"/>
      <c r="JR3536" s="108"/>
    </row>
    <row r="3537" spans="267:278" x14ac:dyDescent="0.2">
      <c r="JG3537" s="108"/>
      <c r="JH3537" s="108"/>
      <c r="JI3537" s="108"/>
      <c r="JJ3537" s="108"/>
      <c r="JK3537" s="108"/>
      <c r="JL3537" s="108"/>
      <c r="JM3537" s="108"/>
      <c r="JN3537" s="108"/>
      <c r="JO3537" s="108"/>
      <c r="JP3537" s="108"/>
      <c r="JQ3537" s="108"/>
      <c r="JR3537" s="108"/>
    </row>
    <row r="3538" spans="267:278" x14ac:dyDescent="0.2">
      <c r="JG3538" s="108"/>
      <c r="JH3538" s="108"/>
      <c r="JI3538" s="108"/>
      <c r="JJ3538" s="108"/>
      <c r="JK3538" s="108"/>
      <c r="JL3538" s="108"/>
      <c r="JM3538" s="108"/>
      <c r="JN3538" s="108"/>
      <c r="JO3538" s="108"/>
      <c r="JP3538" s="108"/>
      <c r="JQ3538" s="108"/>
      <c r="JR3538" s="108"/>
    </row>
    <row r="3539" spans="267:278" x14ac:dyDescent="0.2">
      <c r="JG3539" s="108"/>
      <c r="JH3539" s="108"/>
      <c r="JI3539" s="108"/>
      <c r="JJ3539" s="108"/>
      <c r="JK3539" s="108"/>
      <c r="JL3539" s="108"/>
      <c r="JM3539" s="108"/>
      <c r="JN3539" s="108"/>
      <c r="JO3539" s="108"/>
      <c r="JP3539" s="108"/>
      <c r="JQ3539" s="108"/>
      <c r="JR3539" s="108"/>
    </row>
    <row r="3540" spans="267:278" x14ac:dyDescent="0.2">
      <c r="JG3540" s="108"/>
      <c r="JH3540" s="108"/>
      <c r="JI3540" s="108"/>
      <c r="JJ3540" s="108"/>
      <c r="JK3540" s="108"/>
      <c r="JL3540" s="108"/>
      <c r="JM3540" s="108"/>
      <c r="JN3540" s="108"/>
      <c r="JO3540" s="108"/>
      <c r="JP3540" s="108"/>
      <c r="JQ3540" s="108"/>
      <c r="JR3540" s="108"/>
    </row>
    <row r="3541" spans="267:278" x14ac:dyDescent="0.2">
      <c r="JG3541" s="108"/>
      <c r="JH3541" s="108"/>
      <c r="JI3541" s="108"/>
      <c r="JJ3541" s="108"/>
      <c r="JK3541" s="108"/>
      <c r="JL3541" s="108"/>
      <c r="JM3541" s="108"/>
      <c r="JN3541" s="108"/>
      <c r="JO3541" s="108"/>
      <c r="JP3541" s="108"/>
      <c r="JQ3541" s="108"/>
      <c r="JR3541" s="108"/>
    </row>
    <row r="3542" spans="267:278" x14ac:dyDescent="0.2">
      <c r="JG3542" s="108"/>
      <c r="JH3542" s="108"/>
      <c r="JI3542" s="108"/>
      <c r="JJ3542" s="108"/>
      <c r="JK3542" s="108"/>
      <c r="JL3542" s="108"/>
      <c r="JM3542" s="108"/>
      <c r="JN3542" s="108"/>
      <c r="JO3542" s="108"/>
      <c r="JP3542" s="108"/>
      <c r="JQ3542" s="108"/>
      <c r="JR3542" s="108"/>
    </row>
    <row r="3543" spans="267:278" x14ac:dyDescent="0.2">
      <c r="JG3543" s="108"/>
      <c r="JH3543" s="108"/>
      <c r="JI3543" s="108"/>
      <c r="JJ3543" s="108"/>
      <c r="JK3543" s="108"/>
      <c r="JL3543" s="108"/>
      <c r="JM3543" s="108"/>
      <c r="JN3543" s="108"/>
      <c r="JO3543" s="108"/>
      <c r="JP3543" s="108"/>
      <c r="JQ3543" s="108"/>
      <c r="JR3543" s="108"/>
    </row>
    <row r="3544" spans="267:278" x14ac:dyDescent="0.2">
      <c r="JG3544" s="108"/>
      <c r="JH3544" s="108"/>
      <c r="JI3544" s="108"/>
      <c r="JJ3544" s="108"/>
      <c r="JK3544" s="108"/>
      <c r="JL3544" s="108"/>
      <c r="JM3544" s="108"/>
      <c r="JN3544" s="108"/>
      <c r="JO3544" s="108"/>
      <c r="JP3544" s="108"/>
      <c r="JQ3544" s="108"/>
      <c r="JR3544" s="108"/>
    </row>
    <row r="3545" spans="267:278" x14ac:dyDescent="0.2">
      <c r="JG3545" s="108"/>
      <c r="JH3545" s="108"/>
      <c r="JI3545" s="108"/>
      <c r="JJ3545" s="108"/>
      <c r="JK3545" s="108"/>
      <c r="JL3545" s="108"/>
      <c r="JM3545" s="108"/>
      <c r="JN3545" s="108"/>
      <c r="JO3545" s="108"/>
      <c r="JP3545" s="108"/>
      <c r="JQ3545" s="108"/>
      <c r="JR3545" s="108"/>
    </row>
    <row r="3546" spans="267:278" x14ac:dyDescent="0.2">
      <c r="JG3546" s="108"/>
      <c r="JH3546" s="108"/>
      <c r="JI3546" s="108"/>
      <c r="JJ3546" s="108"/>
      <c r="JK3546" s="108"/>
      <c r="JL3546" s="108"/>
      <c r="JM3546" s="108"/>
      <c r="JN3546" s="108"/>
      <c r="JO3546" s="108"/>
      <c r="JP3546" s="108"/>
      <c r="JQ3546" s="108"/>
      <c r="JR3546" s="108"/>
    </row>
    <row r="3547" spans="267:278" x14ac:dyDescent="0.2">
      <c r="JG3547" s="108"/>
      <c r="JH3547" s="108"/>
      <c r="JI3547" s="108"/>
      <c r="JJ3547" s="108"/>
      <c r="JK3547" s="108"/>
      <c r="JL3547" s="108"/>
      <c r="JM3547" s="108"/>
      <c r="JN3547" s="108"/>
      <c r="JO3547" s="108"/>
      <c r="JP3547" s="108"/>
      <c r="JQ3547" s="108"/>
      <c r="JR3547" s="108"/>
    </row>
    <row r="3548" spans="267:278" x14ac:dyDescent="0.2">
      <c r="JG3548" s="108"/>
      <c r="JH3548" s="108"/>
      <c r="JI3548" s="108"/>
      <c r="JJ3548" s="108"/>
      <c r="JK3548" s="108"/>
      <c r="JL3548" s="108"/>
      <c r="JM3548" s="108"/>
      <c r="JN3548" s="108"/>
      <c r="JO3548" s="108"/>
      <c r="JP3548" s="108"/>
      <c r="JQ3548" s="108"/>
      <c r="JR3548" s="108"/>
    </row>
    <row r="3549" spans="267:278" x14ac:dyDescent="0.2">
      <c r="JG3549" s="108"/>
      <c r="JH3549" s="108"/>
      <c r="JI3549" s="108"/>
      <c r="JJ3549" s="108"/>
      <c r="JK3549" s="108"/>
      <c r="JL3549" s="108"/>
      <c r="JM3549" s="108"/>
      <c r="JN3549" s="108"/>
      <c r="JO3549" s="108"/>
      <c r="JP3549" s="108"/>
      <c r="JQ3549" s="108"/>
      <c r="JR3549" s="108"/>
    </row>
    <row r="3550" spans="267:278" x14ac:dyDescent="0.2">
      <c r="JG3550" s="108"/>
      <c r="JH3550" s="108"/>
      <c r="JI3550" s="108"/>
      <c r="JJ3550" s="108"/>
      <c r="JK3550" s="108"/>
      <c r="JL3550" s="108"/>
      <c r="JM3550" s="108"/>
      <c r="JN3550" s="108"/>
      <c r="JO3550" s="108"/>
      <c r="JP3550" s="108"/>
      <c r="JQ3550" s="108"/>
      <c r="JR3550" s="108"/>
    </row>
    <row r="3551" spans="267:278" x14ac:dyDescent="0.2">
      <c r="JG3551" s="108"/>
      <c r="JH3551" s="108"/>
      <c r="JI3551" s="108"/>
      <c r="JJ3551" s="108"/>
      <c r="JK3551" s="108"/>
      <c r="JL3551" s="108"/>
      <c r="JM3551" s="108"/>
      <c r="JN3551" s="108"/>
      <c r="JO3551" s="108"/>
      <c r="JP3551" s="108"/>
      <c r="JQ3551" s="108"/>
      <c r="JR3551" s="108"/>
    </row>
    <row r="3552" spans="267:278" x14ac:dyDescent="0.2">
      <c r="JG3552" s="108"/>
      <c r="JH3552" s="108"/>
      <c r="JI3552" s="108"/>
      <c r="JJ3552" s="108"/>
      <c r="JK3552" s="108"/>
      <c r="JL3552" s="108"/>
      <c r="JM3552" s="108"/>
      <c r="JN3552" s="108"/>
      <c r="JO3552" s="108"/>
      <c r="JP3552" s="108"/>
      <c r="JQ3552" s="108"/>
      <c r="JR3552" s="108"/>
    </row>
    <row r="3553" spans="267:278" x14ac:dyDescent="0.2">
      <c r="JG3553" s="108"/>
      <c r="JH3553" s="108"/>
      <c r="JI3553" s="108"/>
      <c r="JJ3553" s="108"/>
      <c r="JK3553" s="108"/>
      <c r="JL3553" s="108"/>
      <c r="JM3553" s="108"/>
      <c r="JN3553" s="108"/>
      <c r="JO3553" s="108"/>
      <c r="JP3553" s="108"/>
      <c r="JQ3553" s="108"/>
      <c r="JR3553" s="108"/>
    </row>
    <row r="3554" spans="267:278" x14ac:dyDescent="0.2">
      <c r="JG3554" s="108"/>
      <c r="JH3554" s="108"/>
      <c r="JI3554" s="108"/>
      <c r="JJ3554" s="108"/>
      <c r="JK3554" s="108"/>
      <c r="JL3554" s="108"/>
      <c r="JM3554" s="108"/>
      <c r="JN3554" s="108"/>
      <c r="JO3554" s="108"/>
      <c r="JP3554" s="108"/>
      <c r="JQ3554" s="108"/>
      <c r="JR3554" s="108"/>
    </row>
    <row r="3555" spans="267:278" x14ac:dyDescent="0.2">
      <c r="JG3555" s="108"/>
      <c r="JH3555" s="108"/>
      <c r="JI3555" s="108"/>
      <c r="JJ3555" s="108"/>
      <c r="JK3555" s="108"/>
      <c r="JL3555" s="108"/>
      <c r="JM3555" s="108"/>
      <c r="JN3555" s="108"/>
      <c r="JO3555" s="108"/>
      <c r="JP3555" s="108"/>
      <c r="JQ3555" s="108"/>
      <c r="JR3555" s="108"/>
    </row>
    <row r="3556" spans="267:278" x14ac:dyDescent="0.2">
      <c r="JG3556" s="108"/>
      <c r="JH3556" s="108"/>
      <c r="JI3556" s="108"/>
      <c r="JJ3556" s="108"/>
      <c r="JK3556" s="108"/>
      <c r="JL3556" s="108"/>
      <c r="JM3556" s="108"/>
      <c r="JN3556" s="108"/>
      <c r="JO3556" s="108"/>
      <c r="JP3556" s="108"/>
      <c r="JQ3556" s="108"/>
      <c r="JR3556" s="108"/>
    </row>
    <row r="3557" spans="267:278" x14ac:dyDescent="0.2">
      <c r="JG3557" s="108"/>
      <c r="JH3557" s="108"/>
      <c r="JI3557" s="108"/>
      <c r="JJ3557" s="108"/>
      <c r="JK3557" s="108"/>
      <c r="JL3557" s="108"/>
      <c r="JM3557" s="108"/>
      <c r="JN3557" s="108"/>
      <c r="JO3557" s="108"/>
      <c r="JP3557" s="108"/>
      <c r="JQ3557" s="108"/>
      <c r="JR3557" s="108"/>
    </row>
    <row r="3558" spans="267:278" x14ac:dyDescent="0.2">
      <c r="JG3558" s="108"/>
      <c r="JH3558" s="108"/>
      <c r="JI3558" s="108"/>
      <c r="JJ3558" s="108"/>
      <c r="JK3558" s="108"/>
      <c r="JL3558" s="108"/>
      <c r="JM3558" s="108"/>
      <c r="JN3558" s="108"/>
      <c r="JO3558" s="108"/>
      <c r="JP3558" s="108"/>
      <c r="JQ3558" s="108"/>
      <c r="JR3558" s="108"/>
    </row>
    <row r="3559" spans="267:278" x14ac:dyDescent="0.2">
      <c r="JG3559" s="108"/>
      <c r="JH3559" s="108"/>
      <c r="JI3559" s="108"/>
      <c r="JJ3559" s="108"/>
      <c r="JK3559" s="108"/>
      <c r="JL3559" s="108"/>
      <c r="JM3559" s="108"/>
      <c r="JN3559" s="108"/>
      <c r="JO3559" s="108"/>
      <c r="JP3559" s="108"/>
      <c r="JQ3559" s="108"/>
      <c r="JR3559" s="108"/>
    </row>
    <row r="3560" spans="267:278" x14ac:dyDescent="0.2">
      <c r="JG3560" s="108"/>
      <c r="JH3560" s="108"/>
      <c r="JI3560" s="108"/>
      <c r="JJ3560" s="108"/>
      <c r="JK3560" s="108"/>
      <c r="JL3560" s="108"/>
      <c r="JM3560" s="108"/>
      <c r="JN3560" s="108"/>
      <c r="JO3560" s="108"/>
      <c r="JP3560" s="108"/>
      <c r="JQ3560" s="108"/>
      <c r="JR3560" s="108"/>
    </row>
    <row r="3561" spans="267:278" x14ac:dyDescent="0.2">
      <c r="JG3561" s="108"/>
      <c r="JH3561" s="108"/>
      <c r="JI3561" s="108"/>
      <c r="JJ3561" s="108"/>
      <c r="JK3561" s="108"/>
      <c r="JL3561" s="108"/>
      <c r="JM3561" s="108"/>
      <c r="JN3561" s="108"/>
      <c r="JO3561" s="108"/>
      <c r="JP3561" s="108"/>
      <c r="JQ3561" s="108"/>
      <c r="JR3561" s="108"/>
    </row>
    <row r="3562" spans="267:278" x14ac:dyDescent="0.2">
      <c r="JG3562" s="108"/>
      <c r="JH3562" s="108"/>
      <c r="JI3562" s="108"/>
      <c r="JJ3562" s="108"/>
      <c r="JK3562" s="108"/>
      <c r="JL3562" s="108"/>
      <c r="JM3562" s="108"/>
      <c r="JN3562" s="108"/>
      <c r="JO3562" s="108"/>
      <c r="JP3562" s="108"/>
      <c r="JQ3562" s="108"/>
      <c r="JR3562" s="108"/>
    </row>
    <row r="3563" spans="267:278" x14ac:dyDescent="0.2">
      <c r="JG3563" s="108"/>
      <c r="JH3563" s="108"/>
      <c r="JI3563" s="108"/>
      <c r="JJ3563" s="108"/>
      <c r="JK3563" s="108"/>
      <c r="JL3563" s="108"/>
      <c r="JM3563" s="108"/>
      <c r="JN3563" s="108"/>
      <c r="JO3563" s="108"/>
      <c r="JP3563" s="108"/>
      <c r="JQ3563" s="108"/>
      <c r="JR3563" s="108"/>
    </row>
    <row r="3564" spans="267:278" x14ac:dyDescent="0.2">
      <c r="JG3564" s="108"/>
      <c r="JH3564" s="108"/>
      <c r="JI3564" s="108"/>
      <c r="JJ3564" s="108"/>
      <c r="JK3564" s="108"/>
      <c r="JL3564" s="108"/>
      <c r="JM3564" s="108"/>
      <c r="JN3564" s="108"/>
      <c r="JO3564" s="108"/>
      <c r="JP3564" s="108"/>
      <c r="JQ3564" s="108"/>
      <c r="JR3564" s="108"/>
    </row>
    <row r="3565" spans="267:278" x14ac:dyDescent="0.2">
      <c r="JG3565" s="108"/>
      <c r="JH3565" s="108"/>
      <c r="JI3565" s="108"/>
      <c r="JJ3565" s="108"/>
      <c r="JK3565" s="108"/>
      <c r="JL3565" s="108"/>
      <c r="JM3565" s="108"/>
      <c r="JN3565" s="108"/>
      <c r="JO3565" s="108"/>
      <c r="JP3565" s="108"/>
      <c r="JQ3565" s="108"/>
      <c r="JR3565" s="108"/>
    </row>
    <row r="3566" spans="267:278" x14ac:dyDescent="0.2">
      <c r="JG3566" s="108"/>
      <c r="JH3566" s="108"/>
      <c r="JI3566" s="108"/>
      <c r="JJ3566" s="108"/>
      <c r="JK3566" s="108"/>
      <c r="JL3566" s="108"/>
      <c r="JM3566" s="108"/>
      <c r="JN3566" s="108"/>
      <c r="JO3566" s="108"/>
      <c r="JP3566" s="108"/>
      <c r="JQ3566" s="108"/>
      <c r="JR3566" s="108"/>
    </row>
    <row r="3567" spans="267:278" x14ac:dyDescent="0.2">
      <c r="JG3567" s="108"/>
      <c r="JH3567" s="108"/>
      <c r="JI3567" s="108"/>
      <c r="JJ3567" s="108"/>
      <c r="JK3567" s="108"/>
      <c r="JL3567" s="108"/>
      <c r="JM3567" s="108"/>
      <c r="JN3567" s="108"/>
      <c r="JO3567" s="108"/>
      <c r="JP3567" s="108"/>
      <c r="JQ3567" s="108"/>
      <c r="JR3567" s="108"/>
    </row>
    <row r="3568" spans="267:278" x14ac:dyDescent="0.2">
      <c r="JG3568" s="108"/>
      <c r="JH3568" s="108"/>
      <c r="JI3568" s="108"/>
      <c r="JJ3568" s="108"/>
      <c r="JK3568" s="108"/>
      <c r="JL3568" s="108"/>
      <c r="JM3568" s="108"/>
      <c r="JN3568" s="108"/>
      <c r="JO3568" s="108"/>
      <c r="JP3568" s="108"/>
      <c r="JQ3568" s="108"/>
      <c r="JR3568" s="108"/>
    </row>
    <row r="3569" spans="267:278" x14ac:dyDescent="0.2">
      <c r="JG3569" s="108"/>
      <c r="JH3569" s="108"/>
      <c r="JI3569" s="108"/>
      <c r="JJ3569" s="108"/>
      <c r="JK3569" s="108"/>
      <c r="JL3569" s="108"/>
      <c r="JM3569" s="108"/>
      <c r="JN3569" s="108"/>
      <c r="JO3569" s="108"/>
      <c r="JP3569" s="108"/>
      <c r="JQ3569" s="108"/>
      <c r="JR3569" s="108"/>
    </row>
    <row r="3570" spans="267:278" x14ac:dyDescent="0.2">
      <c r="JG3570" s="108"/>
      <c r="JH3570" s="108"/>
      <c r="JI3570" s="108"/>
      <c r="JJ3570" s="108"/>
      <c r="JK3570" s="108"/>
      <c r="JL3570" s="108"/>
      <c r="JM3570" s="108"/>
      <c r="JN3570" s="108"/>
      <c r="JO3570" s="108"/>
      <c r="JP3570" s="108"/>
      <c r="JQ3570" s="108"/>
      <c r="JR3570" s="108"/>
    </row>
    <row r="3571" spans="267:278" x14ac:dyDescent="0.2">
      <c r="JG3571" s="108"/>
      <c r="JH3571" s="108"/>
      <c r="JI3571" s="108"/>
      <c r="JJ3571" s="108"/>
      <c r="JK3571" s="108"/>
      <c r="JL3571" s="108"/>
      <c r="JM3571" s="108"/>
      <c r="JN3571" s="108"/>
      <c r="JO3571" s="108"/>
      <c r="JP3571" s="108"/>
      <c r="JQ3571" s="108"/>
      <c r="JR3571" s="108"/>
    </row>
    <row r="3572" spans="267:278" x14ac:dyDescent="0.2">
      <c r="JG3572" s="108"/>
      <c r="JH3572" s="108"/>
      <c r="JI3572" s="108"/>
      <c r="JJ3572" s="108"/>
      <c r="JK3572" s="108"/>
      <c r="JL3572" s="108"/>
      <c r="JM3572" s="108"/>
      <c r="JN3572" s="108"/>
      <c r="JO3572" s="108"/>
      <c r="JP3572" s="108"/>
      <c r="JQ3572" s="108"/>
      <c r="JR3572" s="108"/>
    </row>
    <row r="3573" spans="267:278" x14ac:dyDescent="0.2">
      <c r="JG3573" s="108"/>
      <c r="JH3573" s="108"/>
      <c r="JI3573" s="108"/>
      <c r="JJ3573" s="108"/>
      <c r="JK3573" s="108"/>
      <c r="JL3573" s="108"/>
      <c r="JM3573" s="108"/>
      <c r="JN3573" s="108"/>
      <c r="JO3573" s="108"/>
      <c r="JP3573" s="108"/>
      <c r="JQ3573" s="108"/>
      <c r="JR3573" s="108"/>
    </row>
    <row r="3574" spans="267:278" x14ac:dyDescent="0.2">
      <c r="JG3574" s="108"/>
      <c r="JH3574" s="108"/>
      <c r="JI3574" s="108"/>
      <c r="JJ3574" s="108"/>
      <c r="JK3574" s="108"/>
      <c r="JL3574" s="108"/>
      <c r="JM3574" s="108"/>
      <c r="JN3574" s="108"/>
      <c r="JO3574" s="108"/>
      <c r="JP3574" s="108"/>
      <c r="JQ3574" s="108"/>
      <c r="JR3574" s="108"/>
    </row>
    <row r="3575" spans="267:278" x14ac:dyDescent="0.2">
      <c r="JG3575" s="108"/>
      <c r="JH3575" s="108"/>
      <c r="JI3575" s="108"/>
      <c r="JJ3575" s="108"/>
      <c r="JK3575" s="108"/>
      <c r="JL3575" s="108"/>
      <c r="JM3575" s="108"/>
      <c r="JN3575" s="108"/>
      <c r="JO3575" s="108"/>
      <c r="JP3575" s="108"/>
      <c r="JQ3575" s="108"/>
      <c r="JR3575" s="108"/>
    </row>
    <row r="3576" spans="267:278" x14ac:dyDescent="0.2">
      <c r="JG3576" s="108"/>
      <c r="JH3576" s="108"/>
      <c r="JI3576" s="108"/>
      <c r="JJ3576" s="108"/>
      <c r="JK3576" s="108"/>
      <c r="JL3576" s="108"/>
      <c r="JM3576" s="108"/>
      <c r="JN3576" s="108"/>
      <c r="JO3576" s="108"/>
      <c r="JP3576" s="108"/>
      <c r="JQ3576" s="108"/>
      <c r="JR3576" s="108"/>
    </row>
    <row r="3577" spans="267:278" x14ac:dyDescent="0.2">
      <c r="JG3577" s="108"/>
      <c r="JH3577" s="108"/>
      <c r="JI3577" s="108"/>
      <c r="JJ3577" s="108"/>
      <c r="JK3577" s="108"/>
      <c r="JL3577" s="108"/>
      <c r="JM3577" s="108"/>
      <c r="JN3577" s="108"/>
      <c r="JO3577" s="108"/>
      <c r="JP3577" s="108"/>
      <c r="JQ3577" s="108"/>
      <c r="JR3577" s="108"/>
    </row>
    <row r="3578" spans="267:278" x14ac:dyDescent="0.2">
      <c r="JG3578" s="108"/>
      <c r="JH3578" s="108"/>
      <c r="JI3578" s="108"/>
      <c r="JJ3578" s="108"/>
      <c r="JK3578" s="108"/>
      <c r="JL3578" s="108"/>
      <c r="JM3578" s="108"/>
      <c r="JN3578" s="108"/>
      <c r="JO3578" s="108"/>
      <c r="JP3578" s="108"/>
      <c r="JQ3578" s="108"/>
      <c r="JR3578" s="108"/>
    </row>
    <row r="3579" spans="267:278" x14ac:dyDescent="0.2">
      <c r="JG3579" s="108"/>
      <c r="JH3579" s="108"/>
      <c r="JI3579" s="108"/>
      <c r="JJ3579" s="108"/>
      <c r="JK3579" s="108"/>
      <c r="JL3579" s="108"/>
      <c r="JM3579" s="108"/>
      <c r="JN3579" s="108"/>
      <c r="JO3579" s="108"/>
      <c r="JP3579" s="108"/>
      <c r="JQ3579" s="108"/>
      <c r="JR3579" s="108"/>
    </row>
    <row r="3580" spans="267:278" x14ac:dyDescent="0.2">
      <c r="JG3580" s="108"/>
      <c r="JH3580" s="108"/>
      <c r="JI3580" s="108"/>
      <c r="JJ3580" s="108"/>
      <c r="JK3580" s="108"/>
      <c r="JL3580" s="108"/>
      <c r="JM3580" s="108"/>
      <c r="JN3580" s="108"/>
      <c r="JO3580" s="108"/>
      <c r="JP3580" s="108"/>
      <c r="JQ3580" s="108"/>
      <c r="JR3580" s="108"/>
    </row>
    <row r="3581" spans="267:278" x14ac:dyDescent="0.2">
      <c r="JG3581" s="108"/>
      <c r="JH3581" s="108"/>
      <c r="JI3581" s="108"/>
      <c r="JJ3581" s="108"/>
      <c r="JK3581" s="108"/>
      <c r="JL3581" s="108"/>
      <c r="JM3581" s="108"/>
      <c r="JN3581" s="108"/>
      <c r="JO3581" s="108"/>
      <c r="JP3581" s="108"/>
      <c r="JQ3581" s="108"/>
      <c r="JR3581" s="108"/>
    </row>
    <row r="3582" spans="267:278" x14ac:dyDescent="0.2">
      <c r="JG3582" s="108"/>
      <c r="JH3582" s="108"/>
      <c r="JI3582" s="108"/>
      <c r="JJ3582" s="108"/>
      <c r="JK3582" s="108"/>
      <c r="JL3582" s="108"/>
      <c r="JM3582" s="108"/>
      <c r="JN3582" s="108"/>
      <c r="JO3582" s="108"/>
      <c r="JP3582" s="108"/>
      <c r="JQ3582" s="108"/>
      <c r="JR3582" s="108"/>
    </row>
    <row r="3583" spans="267:278" x14ac:dyDescent="0.2">
      <c r="JG3583" s="108"/>
      <c r="JH3583" s="108"/>
      <c r="JI3583" s="108"/>
      <c r="JJ3583" s="108"/>
      <c r="JK3583" s="108"/>
      <c r="JL3583" s="108"/>
      <c r="JM3583" s="108"/>
      <c r="JN3583" s="108"/>
      <c r="JO3583" s="108"/>
      <c r="JP3583" s="108"/>
      <c r="JQ3583" s="108"/>
      <c r="JR3583" s="108"/>
    </row>
  </sheetData>
  <mergeCells count="56">
    <mergeCell ref="X2:Y2"/>
    <mergeCell ref="X3:Y3"/>
    <mergeCell ref="X4:Y4"/>
    <mergeCell ref="X5:Y5"/>
    <mergeCell ref="E11:E12"/>
    <mergeCell ref="F11:F12"/>
    <mergeCell ref="G11:G12"/>
    <mergeCell ref="W9:W12"/>
    <mergeCell ref="W13:W14"/>
    <mergeCell ref="H9:H12"/>
    <mergeCell ref="A2:E5"/>
    <mergeCell ref="F2:W5"/>
    <mergeCell ref="A9:A12"/>
    <mergeCell ref="B9:C12"/>
    <mergeCell ref="V13:V14"/>
    <mergeCell ref="D9:D12"/>
    <mergeCell ref="E9:G10"/>
    <mergeCell ref="U9:U12"/>
    <mergeCell ref="V9:V12"/>
    <mergeCell ref="X17:X18"/>
    <mergeCell ref="X9:X12"/>
    <mergeCell ref="I10:T11"/>
    <mergeCell ref="X13:X14"/>
    <mergeCell ref="A15:A16"/>
    <mergeCell ref="B15:B16"/>
    <mergeCell ref="D15:D16"/>
    <mergeCell ref="F15:F16"/>
    <mergeCell ref="V15:V16"/>
    <mergeCell ref="W15:W16"/>
    <mergeCell ref="X15:X16"/>
    <mergeCell ref="A13:A14"/>
    <mergeCell ref="B13:B14"/>
    <mergeCell ref="D13:D14"/>
    <mergeCell ref="E13:E18"/>
    <mergeCell ref="F13:F14"/>
    <mergeCell ref="A17:A18"/>
    <mergeCell ref="B17:B18"/>
    <mergeCell ref="V17:V18"/>
    <mergeCell ref="W17:W18"/>
    <mergeCell ref="V19:V20"/>
    <mergeCell ref="W19:W20"/>
    <mergeCell ref="D17:D18"/>
    <mergeCell ref="F17:F18"/>
    <mergeCell ref="A24:X24"/>
    <mergeCell ref="X19:X20"/>
    <mergeCell ref="A22:A23"/>
    <mergeCell ref="B22:B23"/>
    <mergeCell ref="D22:D23"/>
    <mergeCell ref="E22:E23"/>
    <mergeCell ref="V22:V23"/>
    <mergeCell ref="X22:X23"/>
    <mergeCell ref="A19:A20"/>
    <mergeCell ref="B19:B20"/>
    <mergeCell ref="D19:D20"/>
    <mergeCell ref="E19:E20"/>
    <mergeCell ref="F19:F20"/>
  </mergeCells>
  <pageMargins left="0.7" right="0.7" top="0.75" bottom="0.75" header="0.3" footer="0.3"/>
  <pageSetup paperSize="9" orientation="portrait" horizontalDpi="4294967293"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9"/>
  <sheetViews>
    <sheetView showGridLines="0" topLeftCell="D21" zoomScale="55" zoomScaleNormal="55" workbookViewId="0">
      <selection activeCell="E21" sqref="E21:E30"/>
    </sheetView>
  </sheetViews>
  <sheetFormatPr baseColWidth="10" defaultColWidth="4.28515625" defaultRowHeight="12.75" x14ac:dyDescent="0.2"/>
  <cols>
    <col min="1" max="1" width="18.140625" style="5" customWidth="1"/>
    <col min="2" max="2" width="37.140625" style="11" customWidth="1"/>
    <col min="3" max="3" width="86.85546875" style="11" customWidth="1"/>
    <col min="4" max="4" width="37.28515625" style="5" customWidth="1"/>
    <col min="5" max="5" width="21.7109375" style="5" customWidth="1"/>
    <col min="6" max="6" width="19.7109375" style="5" customWidth="1"/>
    <col min="7" max="7" width="19.140625" style="5" customWidth="1"/>
    <col min="8" max="8" width="15.140625" style="5" customWidth="1"/>
    <col min="9" max="9" width="15.7109375" style="5" customWidth="1"/>
    <col min="10" max="10" width="17.85546875" style="5" customWidth="1"/>
    <col min="11" max="11" width="14.28515625" style="5" customWidth="1"/>
    <col min="12" max="12" width="17" style="5" customWidth="1"/>
    <col min="13" max="13" width="13.7109375" style="5" customWidth="1"/>
    <col min="14" max="14" width="14.140625" style="5" customWidth="1"/>
    <col min="15" max="15" width="16.42578125" style="5" customWidth="1"/>
    <col min="16" max="16" width="18" style="5" customWidth="1"/>
    <col min="17" max="17" width="13.7109375" style="5" customWidth="1"/>
    <col min="18" max="18" width="17.28515625" style="5" customWidth="1"/>
    <col min="19" max="19" width="13.140625" style="5" customWidth="1"/>
    <col min="20" max="20" width="19.42578125" style="5" customWidth="1"/>
    <col min="21" max="21" width="87.42578125" style="5" bestFit="1" customWidth="1"/>
    <col min="22" max="22" width="28.140625" style="37" bestFit="1" customWidth="1"/>
    <col min="23" max="16384" width="4.28515625" style="5"/>
  </cols>
  <sheetData>
    <row r="1" spans="1:23" ht="13.5" thickBot="1" x14ac:dyDescent="0.25"/>
    <row r="2" spans="1:23" ht="30.75" customHeight="1" x14ac:dyDescent="0.2">
      <c r="A2" s="202"/>
      <c r="B2" s="203"/>
      <c r="C2" s="203"/>
      <c r="D2" s="204"/>
      <c r="E2" s="211" t="s">
        <v>30</v>
      </c>
      <c r="F2" s="212"/>
      <c r="G2" s="212"/>
      <c r="H2" s="212"/>
      <c r="I2" s="212"/>
      <c r="J2" s="212"/>
      <c r="K2" s="212"/>
      <c r="L2" s="212"/>
      <c r="M2" s="212"/>
      <c r="N2" s="212"/>
      <c r="O2" s="212"/>
      <c r="P2" s="212"/>
      <c r="Q2" s="212"/>
      <c r="R2" s="212"/>
      <c r="S2" s="212"/>
      <c r="T2" s="212"/>
      <c r="U2" s="213"/>
      <c r="V2" s="220" t="s">
        <v>32</v>
      </c>
      <c r="W2" s="221"/>
    </row>
    <row r="3" spans="1:23" ht="16.5" customHeight="1" x14ac:dyDescent="0.2">
      <c r="A3" s="205"/>
      <c r="B3" s="206"/>
      <c r="C3" s="206"/>
      <c r="D3" s="207"/>
      <c r="E3" s="214"/>
      <c r="F3" s="215"/>
      <c r="G3" s="215"/>
      <c r="H3" s="215"/>
      <c r="I3" s="215"/>
      <c r="J3" s="215"/>
      <c r="K3" s="215"/>
      <c r="L3" s="215"/>
      <c r="M3" s="215"/>
      <c r="N3" s="215"/>
      <c r="O3" s="215"/>
      <c r="P3" s="215"/>
      <c r="Q3" s="215"/>
      <c r="R3" s="215"/>
      <c r="S3" s="215"/>
      <c r="T3" s="215"/>
      <c r="U3" s="216"/>
      <c r="V3" s="222" t="s">
        <v>33</v>
      </c>
      <c r="W3" s="223"/>
    </row>
    <row r="4" spans="1:23" ht="15.75" customHeight="1" x14ac:dyDescent="0.2">
      <c r="A4" s="205"/>
      <c r="B4" s="206"/>
      <c r="C4" s="206"/>
      <c r="D4" s="207"/>
      <c r="E4" s="214"/>
      <c r="F4" s="215"/>
      <c r="G4" s="215"/>
      <c r="H4" s="215"/>
      <c r="I4" s="215"/>
      <c r="J4" s="215"/>
      <c r="K4" s="215"/>
      <c r="L4" s="215"/>
      <c r="M4" s="215"/>
      <c r="N4" s="215"/>
      <c r="O4" s="215"/>
      <c r="P4" s="215"/>
      <c r="Q4" s="215"/>
      <c r="R4" s="215"/>
      <c r="S4" s="215"/>
      <c r="T4" s="215"/>
      <c r="U4" s="216"/>
      <c r="V4" s="222" t="s">
        <v>34</v>
      </c>
      <c r="W4" s="223"/>
    </row>
    <row r="5" spans="1:23" ht="30" customHeight="1" thickBot="1" x14ac:dyDescent="0.25">
      <c r="A5" s="208"/>
      <c r="B5" s="209"/>
      <c r="C5" s="209"/>
      <c r="D5" s="210"/>
      <c r="E5" s="217"/>
      <c r="F5" s="218"/>
      <c r="G5" s="218"/>
      <c r="H5" s="218"/>
      <c r="I5" s="218"/>
      <c r="J5" s="218"/>
      <c r="K5" s="218"/>
      <c r="L5" s="218"/>
      <c r="M5" s="218"/>
      <c r="N5" s="218"/>
      <c r="O5" s="218"/>
      <c r="P5" s="218"/>
      <c r="Q5" s="218"/>
      <c r="R5" s="218"/>
      <c r="S5" s="218"/>
      <c r="T5" s="218"/>
      <c r="U5" s="219"/>
      <c r="V5" s="224" t="s">
        <v>35</v>
      </c>
      <c r="W5" s="225"/>
    </row>
    <row r="6" spans="1:23" ht="27.75" x14ac:dyDescent="0.4">
      <c r="B6" s="12"/>
      <c r="C6" s="12"/>
      <c r="D6" s="13"/>
      <c r="E6" s="14"/>
      <c r="F6" s="14"/>
      <c r="G6" s="14"/>
      <c r="H6" s="1"/>
      <c r="I6" s="1"/>
      <c r="J6" s="1"/>
      <c r="K6" s="1"/>
      <c r="L6" s="1"/>
      <c r="O6" s="15"/>
      <c r="P6" s="15"/>
      <c r="Q6" s="15"/>
      <c r="R6" s="15"/>
      <c r="S6" s="15"/>
      <c r="T6" s="15"/>
      <c r="U6" s="1"/>
    </row>
    <row r="7" spans="1:23" ht="30" x14ac:dyDescent="0.2">
      <c r="B7" s="5"/>
      <c r="C7" s="5"/>
      <c r="D7" s="16"/>
      <c r="E7" s="16"/>
      <c r="F7" s="16"/>
      <c r="G7" s="17"/>
      <c r="H7" s="2"/>
      <c r="I7" s="2"/>
      <c r="J7" s="2"/>
      <c r="K7" s="2"/>
      <c r="L7" s="2"/>
      <c r="M7" s="2"/>
      <c r="N7" s="2"/>
      <c r="O7" s="2"/>
      <c r="P7" s="2"/>
      <c r="Q7" s="2"/>
      <c r="R7" s="2"/>
      <c r="S7" s="2"/>
      <c r="T7" s="2"/>
      <c r="U7" s="2"/>
    </row>
    <row r="8" spans="1:23" ht="30" x14ac:dyDescent="0.2">
      <c r="A8" s="307" t="s">
        <v>110</v>
      </c>
      <c r="B8" s="307"/>
      <c r="C8" s="307"/>
      <c r="D8" s="307"/>
      <c r="E8" s="307"/>
      <c r="F8" s="307"/>
      <c r="G8" s="307"/>
      <c r="H8" s="307"/>
      <c r="I8" s="307"/>
      <c r="J8" s="307"/>
      <c r="K8" s="307"/>
      <c r="L8" s="307"/>
      <c r="M8" s="307"/>
      <c r="N8" s="307"/>
      <c r="O8" s="307"/>
      <c r="P8" s="307"/>
      <c r="Q8" s="307"/>
      <c r="R8" s="307"/>
      <c r="S8" s="307"/>
      <c r="T8" s="307"/>
      <c r="U8" s="307"/>
    </row>
    <row r="9" spans="1:23" ht="30" x14ac:dyDescent="0.2">
      <c r="A9" s="355" t="s">
        <v>109</v>
      </c>
      <c r="B9" s="307"/>
      <c r="C9" s="307"/>
      <c r="D9" s="307"/>
      <c r="E9" s="307"/>
      <c r="F9" s="307"/>
      <c r="G9" s="307"/>
      <c r="H9" s="307"/>
      <c r="I9" s="307"/>
      <c r="J9" s="307"/>
      <c r="K9" s="307"/>
      <c r="L9" s="307"/>
      <c r="M9" s="307"/>
      <c r="N9" s="307"/>
      <c r="O9" s="307"/>
      <c r="P9" s="307"/>
      <c r="Q9" s="307"/>
      <c r="R9" s="307"/>
      <c r="S9" s="307"/>
      <c r="T9" s="307"/>
      <c r="U9" s="307"/>
    </row>
    <row r="10" spans="1:23" ht="27.75" x14ac:dyDescent="0.2">
      <c r="B10" s="5"/>
      <c r="C10" s="5"/>
      <c r="D10" s="18"/>
      <c r="E10" s="18"/>
      <c r="F10" s="18"/>
      <c r="G10" s="18"/>
      <c r="H10" s="18"/>
      <c r="I10" s="18"/>
      <c r="J10" s="18"/>
      <c r="K10" s="18"/>
      <c r="L10" s="18"/>
      <c r="M10" s="18"/>
      <c r="N10" s="18"/>
      <c r="O10" s="18"/>
      <c r="P10" s="18"/>
      <c r="Q10" s="18"/>
      <c r="R10" s="18"/>
      <c r="S10" s="18"/>
      <c r="T10" s="18"/>
      <c r="U10" s="3"/>
    </row>
    <row r="11" spans="1:23" ht="27.75" x14ac:dyDescent="0.2">
      <c r="A11" s="308" t="s">
        <v>73</v>
      </c>
      <c r="B11" s="308"/>
      <c r="C11" s="19"/>
      <c r="D11" s="18"/>
      <c r="E11" s="18"/>
      <c r="F11" s="18"/>
      <c r="G11" s="18"/>
      <c r="I11" s="18"/>
      <c r="J11" s="18"/>
      <c r="K11" s="18"/>
      <c r="L11" s="18"/>
      <c r="M11" s="18"/>
      <c r="N11" s="18"/>
      <c r="O11" s="18"/>
      <c r="P11" s="18"/>
      <c r="Q11" s="18"/>
      <c r="R11" s="18"/>
      <c r="S11" s="18"/>
      <c r="T11" s="18"/>
      <c r="U11" s="3"/>
    </row>
    <row r="12" spans="1:23" ht="27.75" x14ac:dyDescent="0.2">
      <c r="A12" s="20" t="s">
        <v>28</v>
      </c>
      <c r="B12" s="19"/>
      <c r="C12" s="19"/>
      <c r="D12" s="18"/>
      <c r="E12" s="18"/>
      <c r="F12" s="18"/>
      <c r="G12" s="18"/>
      <c r="H12" s="20"/>
      <c r="I12" s="18"/>
      <c r="J12" s="18"/>
      <c r="K12" s="18"/>
      <c r="L12" s="18"/>
      <c r="M12" s="18"/>
      <c r="N12" s="18"/>
      <c r="O12" s="18"/>
      <c r="P12" s="18"/>
      <c r="Q12" s="18"/>
      <c r="R12" s="18"/>
      <c r="S12" s="18"/>
      <c r="T12" s="18"/>
      <c r="U12" s="3"/>
    </row>
    <row r="13" spans="1:23" ht="19.5" customHeight="1" x14ac:dyDescent="0.2"/>
    <row r="14" spans="1:23" ht="20.100000000000001" customHeight="1" x14ac:dyDescent="0.2">
      <c r="B14" s="21" t="s">
        <v>0</v>
      </c>
      <c r="C14" s="21"/>
      <c r="D14" s="21"/>
      <c r="E14" s="21"/>
      <c r="F14" s="21"/>
      <c r="G14" s="21"/>
      <c r="H14" s="21"/>
      <c r="I14" s="21"/>
      <c r="J14" s="21"/>
      <c r="K14" s="21"/>
      <c r="L14" s="21"/>
      <c r="M14" s="21"/>
      <c r="N14" s="21"/>
      <c r="O14" s="21"/>
      <c r="P14" s="21"/>
      <c r="Q14" s="21"/>
      <c r="R14" s="21"/>
      <c r="S14" s="21"/>
      <c r="T14" s="21"/>
      <c r="U14" s="21"/>
    </row>
    <row r="15" spans="1:23" ht="20.100000000000001" customHeight="1" x14ac:dyDescent="0.2">
      <c r="B15" s="21" t="s">
        <v>0</v>
      </c>
      <c r="C15" s="21"/>
      <c r="D15" s="21"/>
      <c r="E15" s="21"/>
      <c r="F15" s="21"/>
      <c r="G15" s="21"/>
      <c r="H15" s="21"/>
      <c r="I15" s="21"/>
      <c r="J15" s="21"/>
      <c r="K15" s="21"/>
      <c r="L15" s="21"/>
      <c r="M15" s="21"/>
      <c r="N15" s="21"/>
      <c r="O15" s="21"/>
      <c r="P15" s="21"/>
      <c r="Q15" s="21"/>
      <c r="R15" s="21"/>
      <c r="S15" s="21"/>
      <c r="T15" s="21"/>
      <c r="U15" s="21"/>
    </row>
    <row r="16" spans="1:23" ht="20.100000000000001" customHeight="1" x14ac:dyDescent="0.2">
      <c r="B16" s="21"/>
      <c r="C16" s="21"/>
      <c r="D16" s="21"/>
      <c r="E16" s="21"/>
      <c r="F16" s="21"/>
      <c r="G16" s="21"/>
      <c r="H16" s="21"/>
      <c r="I16" s="21"/>
      <c r="J16" s="21"/>
      <c r="K16" s="21"/>
      <c r="L16" s="21"/>
      <c r="M16" s="21"/>
      <c r="N16" s="21"/>
      <c r="O16" s="21"/>
      <c r="P16" s="21"/>
      <c r="Q16" s="21"/>
      <c r="R16" s="21"/>
      <c r="S16" s="21"/>
      <c r="T16" s="21"/>
      <c r="U16" s="21"/>
    </row>
    <row r="17" spans="1:22" ht="20.100000000000001" customHeight="1" x14ac:dyDescent="0.2">
      <c r="A17" s="228" t="s">
        <v>1</v>
      </c>
      <c r="B17" s="228" t="s">
        <v>2</v>
      </c>
      <c r="C17" s="235" t="s">
        <v>6</v>
      </c>
      <c r="D17" s="238" t="s">
        <v>29</v>
      </c>
      <c r="E17" s="239"/>
      <c r="F17" s="240"/>
      <c r="G17" s="244" t="s">
        <v>3</v>
      </c>
      <c r="H17" s="6"/>
      <c r="I17" s="6"/>
      <c r="J17" s="6"/>
      <c r="K17" s="6"/>
      <c r="L17" s="6"/>
      <c r="M17" s="6"/>
      <c r="N17" s="6"/>
      <c r="O17" s="6"/>
      <c r="P17" s="6"/>
      <c r="Q17" s="6"/>
      <c r="R17" s="6"/>
      <c r="S17" s="6"/>
      <c r="T17" s="228" t="s">
        <v>4</v>
      </c>
      <c r="U17" s="235" t="s">
        <v>5</v>
      </c>
      <c r="V17" s="228" t="s">
        <v>7</v>
      </c>
    </row>
    <row r="18" spans="1:22" s="22" customFormat="1" ht="15" customHeight="1" x14ac:dyDescent="0.25">
      <c r="A18" s="228"/>
      <c r="B18" s="228"/>
      <c r="C18" s="236"/>
      <c r="D18" s="241"/>
      <c r="E18" s="242"/>
      <c r="F18" s="243"/>
      <c r="G18" s="244"/>
      <c r="H18" s="301" t="s">
        <v>8</v>
      </c>
      <c r="I18" s="302"/>
      <c r="J18" s="302"/>
      <c r="K18" s="302"/>
      <c r="L18" s="302"/>
      <c r="M18" s="302"/>
      <c r="N18" s="302"/>
      <c r="O18" s="302"/>
      <c r="P18" s="302"/>
      <c r="Q18" s="302"/>
      <c r="R18" s="302"/>
      <c r="S18" s="303"/>
      <c r="T18" s="228"/>
      <c r="U18" s="236"/>
      <c r="V18" s="228"/>
    </row>
    <row r="19" spans="1:22" s="22" customFormat="1" ht="18" customHeight="1" x14ac:dyDescent="0.25">
      <c r="A19" s="228"/>
      <c r="B19" s="228"/>
      <c r="C19" s="236"/>
      <c r="D19" s="251" t="s">
        <v>9</v>
      </c>
      <c r="E19" s="251" t="s">
        <v>10</v>
      </c>
      <c r="F19" s="251" t="s">
        <v>11</v>
      </c>
      <c r="G19" s="244"/>
      <c r="H19" s="304"/>
      <c r="I19" s="305"/>
      <c r="J19" s="305"/>
      <c r="K19" s="305"/>
      <c r="L19" s="305"/>
      <c r="M19" s="305"/>
      <c r="N19" s="305"/>
      <c r="O19" s="305"/>
      <c r="P19" s="305"/>
      <c r="Q19" s="305"/>
      <c r="R19" s="305"/>
      <c r="S19" s="306"/>
      <c r="T19" s="228"/>
      <c r="U19" s="236"/>
      <c r="V19" s="228"/>
    </row>
    <row r="20" spans="1:22" s="23" customFormat="1" ht="44.65" customHeight="1" x14ac:dyDescent="0.35">
      <c r="A20" s="228"/>
      <c r="B20" s="228"/>
      <c r="C20" s="237"/>
      <c r="D20" s="252"/>
      <c r="E20" s="252"/>
      <c r="F20" s="252"/>
      <c r="G20" s="244"/>
      <c r="H20" s="32" t="s">
        <v>12</v>
      </c>
      <c r="I20" s="32" t="s">
        <v>13</v>
      </c>
      <c r="J20" s="32" t="s">
        <v>14</v>
      </c>
      <c r="K20" s="32" t="s">
        <v>15</v>
      </c>
      <c r="L20" s="32" t="s">
        <v>16</v>
      </c>
      <c r="M20" s="32" t="s">
        <v>17</v>
      </c>
      <c r="N20" s="32" t="s">
        <v>18</v>
      </c>
      <c r="O20" s="32" t="s">
        <v>19</v>
      </c>
      <c r="P20" s="32" t="s">
        <v>20</v>
      </c>
      <c r="Q20" s="32" t="s">
        <v>21</v>
      </c>
      <c r="R20" s="32" t="s">
        <v>22</v>
      </c>
      <c r="S20" s="33" t="s">
        <v>23</v>
      </c>
      <c r="T20" s="228"/>
      <c r="U20" s="236"/>
      <c r="V20" s="228"/>
    </row>
    <row r="21" spans="1:22" s="24" customFormat="1" ht="116.25" customHeight="1" x14ac:dyDescent="0.35">
      <c r="A21" s="253">
        <v>1</v>
      </c>
      <c r="B21" s="42" t="s">
        <v>52</v>
      </c>
      <c r="C21" s="286" t="s">
        <v>39</v>
      </c>
      <c r="D21" s="349" t="s">
        <v>46</v>
      </c>
      <c r="E21" s="192" t="s">
        <v>38</v>
      </c>
      <c r="F21" s="40" t="s">
        <v>31</v>
      </c>
      <c r="G21" s="40" t="s">
        <v>31</v>
      </c>
      <c r="H21" s="191">
        <v>0.85</v>
      </c>
      <c r="I21" s="191">
        <v>0.85</v>
      </c>
      <c r="J21" s="191">
        <v>0.85</v>
      </c>
      <c r="K21" s="191">
        <v>0.85</v>
      </c>
      <c r="L21" s="191">
        <v>0.85</v>
      </c>
      <c r="M21" s="191">
        <v>0.85</v>
      </c>
      <c r="N21" s="191">
        <v>0.85</v>
      </c>
      <c r="O21" s="191">
        <v>0.85</v>
      </c>
      <c r="P21" s="191">
        <v>0.85</v>
      </c>
      <c r="Q21" s="191">
        <v>0.85</v>
      </c>
      <c r="R21" s="191">
        <v>0.85</v>
      </c>
      <c r="S21" s="195"/>
      <c r="T21" s="51">
        <f>AVERAGE(H21:S21)</f>
        <v>0.84999999999999976</v>
      </c>
      <c r="U21" s="351" t="s">
        <v>65</v>
      </c>
      <c r="V21" s="353" t="s">
        <v>44</v>
      </c>
    </row>
    <row r="22" spans="1:22" s="24" customFormat="1" ht="105.75" customHeight="1" x14ac:dyDescent="0.35">
      <c r="A22" s="255"/>
      <c r="B22" s="42" t="s">
        <v>53</v>
      </c>
      <c r="C22" s="287"/>
      <c r="D22" s="350"/>
      <c r="E22" s="43" t="s">
        <v>38</v>
      </c>
      <c r="F22" s="40" t="s">
        <v>31</v>
      </c>
      <c r="G22" s="40" t="s">
        <v>31</v>
      </c>
      <c r="H22" s="191">
        <v>0.6</v>
      </c>
      <c r="I22" s="191">
        <v>0.6</v>
      </c>
      <c r="J22" s="191">
        <v>0.6</v>
      </c>
      <c r="K22" s="191">
        <v>0.6</v>
      </c>
      <c r="L22" s="191">
        <v>0.6</v>
      </c>
      <c r="M22" s="191">
        <v>0.6</v>
      </c>
      <c r="N22" s="191">
        <v>0.6</v>
      </c>
      <c r="O22" s="191">
        <v>0.6</v>
      </c>
      <c r="P22" s="191">
        <v>0.6</v>
      </c>
      <c r="Q22" s="191">
        <v>0.6</v>
      </c>
      <c r="R22" s="191">
        <v>0.6</v>
      </c>
      <c r="S22" s="195"/>
      <c r="T22" s="51">
        <f>AVERAGE(H22:S22)</f>
        <v>0.59999999999999987</v>
      </c>
      <c r="U22" s="352"/>
      <c r="V22" s="354"/>
    </row>
    <row r="23" spans="1:22" s="25" customFormat="1" ht="129.75" customHeight="1" x14ac:dyDescent="0.25">
      <c r="A23" s="253">
        <v>2</v>
      </c>
      <c r="B23" s="42" t="s">
        <v>54</v>
      </c>
      <c r="C23" s="286" t="s">
        <v>40</v>
      </c>
      <c r="D23" s="256" t="s">
        <v>48</v>
      </c>
      <c r="E23" s="43" t="s">
        <v>38</v>
      </c>
      <c r="F23" s="40" t="s">
        <v>31</v>
      </c>
      <c r="G23" s="40" t="s">
        <v>31</v>
      </c>
      <c r="H23" s="194">
        <v>-0.78090000000000004</v>
      </c>
      <c r="I23" s="194">
        <v>-0.84689999999999999</v>
      </c>
      <c r="J23" s="194">
        <v>-0.84840000000000004</v>
      </c>
      <c r="K23" s="196" t="s">
        <v>31</v>
      </c>
      <c r="L23" s="196" t="s">
        <v>31</v>
      </c>
      <c r="M23" s="194">
        <v>-1</v>
      </c>
      <c r="N23" s="194">
        <v>-0.82830000000000004</v>
      </c>
      <c r="O23" s="194">
        <v>-0.83630000000000004</v>
      </c>
      <c r="P23" s="196" t="s">
        <v>31</v>
      </c>
      <c r="Q23" s="194">
        <v>-0.97140000000000004</v>
      </c>
      <c r="R23" s="195"/>
      <c r="S23" s="195"/>
      <c r="T23" s="49">
        <f t="shared" ref="T23:T30" si="0">AVERAGE(H23:S23)</f>
        <v>-0.8731714285714286</v>
      </c>
      <c r="U23" s="48" t="s">
        <v>67</v>
      </c>
      <c r="V23" s="266" t="s">
        <v>69</v>
      </c>
    </row>
    <row r="24" spans="1:22" s="25" customFormat="1" ht="129.75" customHeight="1" x14ac:dyDescent="0.25">
      <c r="A24" s="255"/>
      <c r="B24" s="42" t="s">
        <v>55</v>
      </c>
      <c r="C24" s="287"/>
      <c r="D24" s="257"/>
      <c r="E24" s="43" t="s">
        <v>38</v>
      </c>
      <c r="F24" s="40" t="s">
        <v>31</v>
      </c>
      <c r="G24" s="40" t="s">
        <v>31</v>
      </c>
      <c r="H24" s="194">
        <v>-0.77780000000000005</v>
      </c>
      <c r="I24" s="194">
        <v>-0.7732</v>
      </c>
      <c r="J24" s="194">
        <v>-0.65749999999999997</v>
      </c>
      <c r="K24" s="196" t="s">
        <v>31</v>
      </c>
      <c r="L24" s="196" t="s">
        <v>31</v>
      </c>
      <c r="M24" s="194">
        <v>-1</v>
      </c>
      <c r="N24" s="194">
        <v>-0.86899999999999999</v>
      </c>
      <c r="O24" s="194">
        <v>-0.74119999999999997</v>
      </c>
      <c r="P24" s="196" t="s">
        <v>31</v>
      </c>
      <c r="Q24" s="194">
        <v>-0.86360000000000003</v>
      </c>
      <c r="R24" s="195"/>
      <c r="S24" s="195"/>
      <c r="T24" s="49">
        <f t="shared" si="0"/>
        <v>-0.81175714285714284</v>
      </c>
      <c r="U24" s="48" t="s">
        <v>68</v>
      </c>
      <c r="V24" s="274"/>
    </row>
    <row r="25" spans="1:22" s="25" customFormat="1" ht="84.75" customHeight="1" x14ac:dyDescent="0.25">
      <c r="A25" s="253">
        <v>3</v>
      </c>
      <c r="B25" s="42" t="s">
        <v>56</v>
      </c>
      <c r="C25" s="268" t="s">
        <v>41</v>
      </c>
      <c r="D25" s="257"/>
      <c r="E25" s="45" t="s">
        <v>49</v>
      </c>
      <c r="F25" s="40" t="s">
        <v>31</v>
      </c>
      <c r="G25" s="40" t="s">
        <v>31</v>
      </c>
      <c r="H25" s="197">
        <v>0.76900000000000002</v>
      </c>
      <c r="I25" s="197">
        <v>0.82440000000000002</v>
      </c>
      <c r="J25" s="197">
        <v>0.80549999999999999</v>
      </c>
      <c r="K25" s="194">
        <v>1</v>
      </c>
      <c r="L25" s="197">
        <v>0.81889999999999996</v>
      </c>
      <c r="M25" s="194">
        <v>0.89880000000000004</v>
      </c>
      <c r="N25" s="194">
        <v>0.91059999999999997</v>
      </c>
      <c r="O25" s="194">
        <v>0.86599999999999999</v>
      </c>
      <c r="P25" s="196" t="s">
        <v>31</v>
      </c>
      <c r="Q25" s="197">
        <v>0.74680000000000002</v>
      </c>
      <c r="R25" s="195"/>
      <c r="S25" s="195"/>
      <c r="T25" s="49">
        <f t="shared" si="0"/>
        <v>0.8488888888888888</v>
      </c>
      <c r="U25" s="48" t="s">
        <v>62</v>
      </c>
      <c r="V25" s="266" t="s">
        <v>70</v>
      </c>
    </row>
    <row r="26" spans="1:22" s="25" customFormat="1" ht="84.75" customHeight="1" x14ac:dyDescent="0.25">
      <c r="A26" s="255"/>
      <c r="B26" s="42" t="s">
        <v>57</v>
      </c>
      <c r="C26" s="277"/>
      <c r="D26" s="257"/>
      <c r="E26" s="45" t="s">
        <v>49</v>
      </c>
      <c r="F26" s="40" t="s">
        <v>31</v>
      </c>
      <c r="G26" s="40" t="s">
        <v>31</v>
      </c>
      <c r="H26" s="197">
        <v>0.70320000000000005</v>
      </c>
      <c r="I26" s="197">
        <v>0.76319999999999999</v>
      </c>
      <c r="J26" s="197">
        <v>0.75939999999999996</v>
      </c>
      <c r="K26" s="197">
        <v>0.82440000000000002</v>
      </c>
      <c r="L26" s="197">
        <v>0.80279999999999996</v>
      </c>
      <c r="M26" s="194">
        <v>0.85470000000000002</v>
      </c>
      <c r="N26" s="194">
        <v>0.85260000000000002</v>
      </c>
      <c r="O26" s="194">
        <v>0.87190000000000001</v>
      </c>
      <c r="P26" s="196" t="s">
        <v>31</v>
      </c>
      <c r="Q26" s="197">
        <v>0.65510000000000002</v>
      </c>
      <c r="R26" s="195"/>
      <c r="S26" s="195"/>
      <c r="T26" s="50">
        <f t="shared" si="0"/>
        <v>0.78747777777777772</v>
      </c>
      <c r="U26" s="8" t="s">
        <v>60</v>
      </c>
      <c r="V26" s="274"/>
    </row>
    <row r="27" spans="1:22" s="25" customFormat="1" ht="74.25" customHeight="1" x14ac:dyDescent="0.25">
      <c r="A27" s="253">
        <v>4</v>
      </c>
      <c r="B27" s="42" t="s">
        <v>58</v>
      </c>
      <c r="C27" s="268" t="s">
        <v>42</v>
      </c>
      <c r="D27" s="257"/>
      <c r="E27" s="45" t="s">
        <v>51</v>
      </c>
      <c r="F27" s="40" t="s">
        <v>31</v>
      </c>
      <c r="G27" s="40" t="s">
        <v>31</v>
      </c>
      <c r="H27" s="197">
        <v>0.23100000000000001</v>
      </c>
      <c r="I27" s="197">
        <v>0.17560000000000001</v>
      </c>
      <c r="J27" s="197">
        <v>0.19450000000000001</v>
      </c>
      <c r="K27" s="194">
        <v>0</v>
      </c>
      <c r="L27" s="197">
        <v>0.18110000000000001</v>
      </c>
      <c r="M27" s="197">
        <v>0.1012</v>
      </c>
      <c r="N27" s="197">
        <v>8.9399999999999993E-2</v>
      </c>
      <c r="O27" s="197">
        <v>0.13400000000000001</v>
      </c>
      <c r="P27" s="196" t="s">
        <v>31</v>
      </c>
      <c r="Q27" s="197">
        <v>0.25319999999999998</v>
      </c>
      <c r="R27" s="195"/>
      <c r="S27" s="195"/>
      <c r="T27" s="50">
        <f t="shared" si="0"/>
        <v>0.15111111111111108</v>
      </c>
      <c r="U27" s="8" t="s">
        <v>63</v>
      </c>
      <c r="V27" s="266" t="s">
        <v>70</v>
      </c>
    </row>
    <row r="28" spans="1:22" s="25" customFormat="1" ht="111" customHeight="1" thickBot="1" x14ac:dyDescent="0.3">
      <c r="A28" s="255"/>
      <c r="B28" s="42" t="s">
        <v>59</v>
      </c>
      <c r="C28" s="277"/>
      <c r="D28" s="257"/>
      <c r="E28" s="45" t="s">
        <v>51</v>
      </c>
      <c r="F28" s="40" t="s">
        <v>31</v>
      </c>
      <c r="G28" s="40" t="s">
        <v>31</v>
      </c>
      <c r="H28" s="197">
        <v>0.29680000000000001</v>
      </c>
      <c r="I28" s="197">
        <v>0.23680000000000001</v>
      </c>
      <c r="J28" s="197">
        <v>0.24060000000000001</v>
      </c>
      <c r="K28" s="197">
        <v>0.17560000000000001</v>
      </c>
      <c r="L28" s="197">
        <v>0.19719999999999999</v>
      </c>
      <c r="M28" s="197">
        <v>0.14530000000000001</v>
      </c>
      <c r="N28" s="197">
        <v>0.1474</v>
      </c>
      <c r="O28" s="197">
        <v>0.12809999999999999</v>
      </c>
      <c r="P28" s="196" t="s">
        <v>31</v>
      </c>
      <c r="Q28" s="197">
        <v>0.34489999999999998</v>
      </c>
      <c r="R28" s="195"/>
      <c r="S28" s="195"/>
      <c r="T28" s="50">
        <f t="shared" si="0"/>
        <v>0.21252222222222222</v>
      </c>
      <c r="U28" s="8" t="s">
        <v>64</v>
      </c>
      <c r="V28" s="274"/>
    </row>
    <row r="29" spans="1:22" s="25" customFormat="1" ht="96.75" customHeight="1" x14ac:dyDescent="0.25">
      <c r="A29" s="8">
        <v>5</v>
      </c>
      <c r="B29" s="42" t="s">
        <v>36</v>
      </c>
      <c r="C29" s="44" t="s">
        <v>41</v>
      </c>
      <c r="D29" s="258"/>
      <c r="E29" s="45" t="s">
        <v>49</v>
      </c>
      <c r="F29" s="40" t="s">
        <v>31</v>
      </c>
      <c r="G29" s="40" t="s">
        <v>31</v>
      </c>
      <c r="H29" s="198" t="s">
        <v>31</v>
      </c>
      <c r="I29" s="198" t="s">
        <v>31</v>
      </c>
      <c r="J29" s="198" t="s">
        <v>31</v>
      </c>
      <c r="K29" s="198" t="s">
        <v>31</v>
      </c>
      <c r="L29" s="198" t="s">
        <v>31</v>
      </c>
      <c r="M29" s="198" t="s">
        <v>31</v>
      </c>
      <c r="N29" s="197">
        <v>0.73329999999999995</v>
      </c>
      <c r="O29" s="198" t="s">
        <v>31</v>
      </c>
      <c r="P29" s="196" t="s">
        <v>31</v>
      </c>
      <c r="Q29" s="196" t="s">
        <v>31</v>
      </c>
      <c r="R29" s="199"/>
      <c r="S29" s="193"/>
      <c r="T29" s="31">
        <f t="shared" si="0"/>
        <v>0.73329999999999995</v>
      </c>
      <c r="U29" s="7" t="s">
        <v>61</v>
      </c>
      <c r="V29" s="41" t="s">
        <v>71</v>
      </c>
    </row>
    <row r="30" spans="1:22" s="25" customFormat="1" ht="89.45" customHeight="1" x14ac:dyDescent="0.25">
      <c r="A30" s="34">
        <v>6</v>
      </c>
      <c r="B30" s="42" t="s">
        <v>37</v>
      </c>
      <c r="C30" s="44" t="s">
        <v>43</v>
      </c>
      <c r="D30" s="42" t="s">
        <v>47</v>
      </c>
      <c r="E30" s="45" t="s">
        <v>50</v>
      </c>
      <c r="F30" s="40" t="s">
        <v>31</v>
      </c>
      <c r="G30" s="40" t="s">
        <v>31</v>
      </c>
      <c r="H30" s="198" t="s">
        <v>31</v>
      </c>
      <c r="I30" s="198" t="s">
        <v>31</v>
      </c>
      <c r="J30" s="198" t="s">
        <v>31</v>
      </c>
      <c r="K30" s="198" t="s">
        <v>31</v>
      </c>
      <c r="L30" s="198" t="s">
        <v>31</v>
      </c>
      <c r="M30" s="198" t="s">
        <v>31</v>
      </c>
      <c r="N30" s="198" t="s">
        <v>31</v>
      </c>
      <c r="O30" s="198" t="s">
        <v>31</v>
      </c>
      <c r="P30" s="196" t="s">
        <v>31</v>
      </c>
      <c r="Q30" s="196" t="s">
        <v>31</v>
      </c>
      <c r="R30" s="199"/>
      <c r="S30" s="193"/>
      <c r="T30" s="96" t="e">
        <f t="shared" si="0"/>
        <v>#DIV/0!</v>
      </c>
      <c r="U30" s="34" t="s">
        <v>72</v>
      </c>
      <c r="V30" s="41" t="s">
        <v>71</v>
      </c>
    </row>
    <row r="31" spans="1:22" s="25" customFormat="1" ht="89.45" customHeight="1" x14ac:dyDescent="0.25">
      <c r="A31" s="30"/>
      <c r="B31" s="35"/>
      <c r="C31" s="35"/>
      <c r="D31" s="35"/>
      <c r="E31" s="35"/>
      <c r="F31" s="35"/>
      <c r="G31" s="35"/>
      <c r="H31" s="201"/>
      <c r="I31" s="201"/>
      <c r="J31" s="201"/>
      <c r="K31" s="201"/>
      <c r="L31" s="201"/>
      <c r="M31" s="201"/>
      <c r="N31" s="200"/>
      <c r="O31" s="200"/>
      <c r="P31" s="200"/>
      <c r="Q31" s="200"/>
      <c r="R31" s="200"/>
      <c r="S31" s="200"/>
      <c r="T31" s="35"/>
      <c r="U31" s="97"/>
    </row>
    <row r="32" spans="1:22" s="25" customFormat="1" ht="89.45" customHeight="1" x14ac:dyDescent="0.25">
      <c r="A32" s="5"/>
      <c r="B32" s="10"/>
      <c r="C32" s="10"/>
      <c r="D32" s="4"/>
      <c r="E32" s="4"/>
      <c r="F32" s="4"/>
      <c r="G32" s="4"/>
      <c r="H32" s="4"/>
      <c r="I32" s="4"/>
      <c r="J32" s="4"/>
      <c r="K32" s="4"/>
      <c r="L32" s="4"/>
      <c r="M32" s="4"/>
      <c r="N32" s="4"/>
      <c r="O32" s="4"/>
      <c r="P32" s="4"/>
      <c r="Q32" s="4"/>
      <c r="R32" s="4"/>
      <c r="S32" s="4"/>
      <c r="T32" s="4"/>
      <c r="U32" s="4"/>
      <c r="V32" s="38"/>
    </row>
    <row r="33" spans="1:22" s="25" customFormat="1" ht="89.45" customHeight="1" x14ac:dyDescent="0.3">
      <c r="A33" s="5"/>
      <c r="B33" s="11"/>
      <c r="C33" s="11"/>
      <c r="D33" s="26" t="s">
        <v>24</v>
      </c>
      <c r="E33" s="5"/>
      <c r="F33" s="27"/>
      <c r="G33" s="4"/>
      <c r="H33" s="4"/>
      <c r="I33" s="4"/>
      <c r="J33" s="4"/>
      <c r="K33" s="4"/>
      <c r="L33" s="47"/>
      <c r="M33" s="4"/>
      <c r="N33" s="4"/>
      <c r="O33" s="4"/>
      <c r="P33" s="4"/>
      <c r="Q33" s="4"/>
      <c r="R33" s="4"/>
      <c r="S33" s="4"/>
      <c r="T33" s="4"/>
      <c r="U33" s="4"/>
      <c r="V33" s="38"/>
    </row>
    <row r="34" spans="1:22" s="25" customFormat="1" ht="89.45" customHeight="1" x14ac:dyDescent="0.25">
      <c r="A34" s="5"/>
      <c r="B34" s="292" t="s">
        <v>25</v>
      </c>
      <c r="C34" s="292"/>
      <c r="D34" s="292"/>
      <c r="E34" s="28"/>
      <c r="F34" s="27"/>
      <c r="G34" s="4"/>
      <c r="H34" s="4"/>
      <c r="I34" s="4"/>
      <c r="J34" s="4"/>
      <c r="K34" s="4"/>
      <c r="L34" s="47"/>
      <c r="M34" s="4"/>
      <c r="N34" s="4"/>
      <c r="O34" s="4"/>
      <c r="P34" s="4"/>
      <c r="Q34" s="4"/>
      <c r="R34" s="4"/>
      <c r="S34" s="4"/>
      <c r="T34" s="4"/>
      <c r="U34" s="4"/>
      <c r="V34" s="38"/>
    </row>
    <row r="35" spans="1:22" s="25" customFormat="1" ht="89.45" customHeight="1" x14ac:dyDescent="0.25">
      <c r="A35" s="5"/>
      <c r="B35" s="292" t="s">
        <v>26</v>
      </c>
      <c r="C35" s="292"/>
      <c r="D35" s="292"/>
      <c r="E35" s="39"/>
      <c r="F35" s="27"/>
      <c r="G35" s="4"/>
      <c r="H35" s="4"/>
      <c r="I35" s="4"/>
      <c r="J35" s="4" t="s">
        <v>66</v>
      </c>
      <c r="K35" s="4"/>
      <c r="L35" s="4"/>
      <c r="M35" s="4"/>
      <c r="N35" s="4"/>
      <c r="O35" s="4"/>
      <c r="P35" s="4"/>
      <c r="Q35" s="4"/>
      <c r="R35" s="4"/>
      <c r="S35" s="4"/>
      <c r="T35" s="4"/>
      <c r="U35" s="4"/>
      <c r="V35" s="38"/>
    </row>
    <row r="36" spans="1:22" s="25" customFormat="1" ht="89.45" customHeight="1" x14ac:dyDescent="0.25">
      <c r="A36" s="5"/>
      <c r="B36" s="292" t="s">
        <v>27</v>
      </c>
      <c r="C36" s="292"/>
      <c r="D36" s="292"/>
      <c r="E36" s="29"/>
      <c r="F36" s="4"/>
      <c r="G36" s="4"/>
      <c r="H36" s="4"/>
      <c r="I36" s="4"/>
      <c r="J36" s="4"/>
      <c r="K36" s="4"/>
      <c r="L36" s="4"/>
      <c r="M36" s="4"/>
      <c r="N36" s="4"/>
      <c r="O36" s="4"/>
      <c r="P36" s="4"/>
      <c r="Q36" s="4"/>
      <c r="R36" s="4"/>
      <c r="S36" s="4"/>
      <c r="T36" s="4"/>
      <c r="U36" s="4"/>
      <c r="V36" s="38"/>
    </row>
    <row r="37" spans="1:22" s="25" customFormat="1" ht="89.45" customHeight="1" x14ac:dyDescent="0.25">
      <c r="A37" s="5"/>
      <c r="B37" s="10"/>
      <c r="C37" s="4"/>
      <c r="D37" s="4"/>
      <c r="E37" s="4"/>
      <c r="F37" s="4"/>
      <c r="G37" s="4"/>
      <c r="H37" s="4"/>
      <c r="I37" s="4"/>
      <c r="J37" s="4"/>
      <c r="K37" s="4"/>
      <c r="L37" s="4"/>
      <c r="M37" s="4"/>
      <c r="N37" s="4"/>
      <c r="O37" s="4"/>
      <c r="P37" s="4"/>
      <c r="Q37" s="4"/>
      <c r="R37" s="4"/>
      <c r="S37" s="4"/>
      <c r="T37" s="4"/>
      <c r="U37" s="38"/>
    </row>
    <row r="38" spans="1:22" s="25" customFormat="1" ht="89.45" customHeight="1" x14ac:dyDescent="0.25">
      <c r="A38" s="5"/>
      <c r="B38" s="10"/>
      <c r="C38" s="10"/>
      <c r="D38" s="4"/>
      <c r="E38" s="4"/>
      <c r="F38" s="4"/>
      <c r="G38" s="4"/>
      <c r="H38" s="4"/>
      <c r="I38" s="4"/>
      <c r="J38" s="4"/>
      <c r="K38" s="4"/>
      <c r="L38" s="4"/>
      <c r="M38" s="4"/>
      <c r="N38" s="4"/>
      <c r="O38" s="4"/>
      <c r="P38" s="4"/>
      <c r="Q38" s="4"/>
      <c r="R38" s="4"/>
      <c r="S38" s="4"/>
      <c r="T38" s="4"/>
      <c r="U38" s="4"/>
      <c r="V38" s="38"/>
    </row>
    <row r="39" spans="1:22" s="25" customFormat="1" ht="108" customHeight="1" x14ac:dyDescent="0.25">
      <c r="A39" s="5"/>
      <c r="B39" s="10"/>
      <c r="C39" s="10"/>
      <c r="D39" s="4"/>
      <c r="E39" s="4"/>
      <c r="F39" s="4"/>
      <c r="G39" s="4"/>
      <c r="H39" s="4"/>
      <c r="I39" s="4"/>
      <c r="J39" s="4"/>
      <c r="K39" s="4"/>
      <c r="L39" s="4"/>
      <c r="M39" s="4"/>
      <c r="N39" s="4"/>
      <c r="O39" s="4"/>
      <c r="P39" s="4"/>
      <c r="Q39" s="4"/>
      <c r="R39" s="4"/>
      <c r="S39" s="4"/>
      <c r="T39" s="4"/>
      <c r="U39" s="4"/>
      <c r="V39" s="38"/>
    </row>
    <row r="40" spans="1:22" s="25" customFormat="1" ht="25.5" customHeight="1" x14ac:dyDescent="0.25">
      <c r="A40" s="5"/>
      <c r="B40" s="10"/>
      <c r="C40" s="10"/>
      <c r="D40" s="4"/>
      <c r="E40" s="4"/>
      <c r="F40" s="4"/>
      <c r="G40" s="4"/>
      <c r="H40" s="4"/>
      <c r="I40" s="4"/>
      <c r="J40" s="4"/>
      <c r="K40" s="4"/>
      <c r="L40" s="4"/>
      <c r="M40" s="4"/>
      <c r="N40" s="4"/>
      <c r="O40" s="4"/>
      <c r="P40" s="4"/>
      <c r="Q40" s="4"/>
      <c r="R40" s="4"/>
      <c r="S40" s="4"/>
      <c r="T40" s="4"/>
      <c r="U40" s="4"/>
      <c r="V40" s="38"/>
    </row>
    <row r="41" spans="1:22" s="25" customFormat="1" ht="47.25" customHeight="1" x14ac:dyDescent="0.25">
      <c r="A41" s="5"/>
      <c r="B41" s="10"/>
      <c r="C41" s="10"/>
      <c r="D41" s="4"/>
      <c r="E41" s="4"/>
      <c r="F41" s="4"/>
      <c r="G41" s="4"/>
      <c r="H41" s="4"/>
      <c r="I41" s="4"/>
      <c r="J41" s="4"/>
      <c r="K41" s="4"/>
      <c r="L41" s="4"/>
      <c r="M41" s="4"/>
      <c r="N41" s="4"/>
      <c r="O41" s="4"/>
      <c r="P41" s="4"/>
      <c r="Q41" s="4"/>
      <c r="R41" s="4"/>
      <c r="S41" s="4"/>
      <c r="T41" s="4"/>
      <c r="U41" s="4"/>
      <c r="V41" s="38"/>
    </row>
    <row r="42" spans="1:22" s="25" customFormat="1" ht="36" customHeight="1" x14ac:dyDescent="0.25">
      <c r="A42" s="5"/>
      <c r="B42" s="10"/>
      <c r="C42" s="10"/>
      <c r="D42" s="4"/>
      <c r="E42" s="4"/>
      <c r="F42" s="4"/>
      <c r="G42" s="4"/>
      <c r="H42" s="4"/>
      <c r="I42" s="4"/>
      <c r="J42" s="4"/>
      <c r="K42" s="4"/>
      <c r="L42" s="4"/>
      <c r="M42" s="4"/>
      <c r="N42" s="4"/>
      <c r="O42" s="4"/>
      <c r="P42" s="4"/>
      <c r="Q42" s="4"/>
      <c r="R42" s="4"/>
      <c r="S42" s="4"/>
      <c r="T42" s="4"/>
      <c r="U42" s="4"/>
      <c r="V42" s="38"/>
    </row>
    <row r="43" spans="1:22" s="25" customFormat="1" ht="22.5" customHeight="1" x14ac:dyDescent="0.25">
      <c r="A43" s="5"/>
      <c r="B43" s="10"/>
      <c r="C43" s="10"/>
      <c r="D43" s="4"/>
      <c r="E43" s="4"/>
      <c r="F43" s="4"/>
      <c r="G43" s="4"/>
      <c r="H43" s="4"/>
      <c r="I43" s="4"/>
      <c r="J43" s="4"/>
      <c r="K43" s="4"/>
      <c r="L43" s="4"/>
      <c r="M43" s="4"/>
      <c r="N43" s="4"/>
      <c r="O43" s="4"/>
      <c r="P43" s="4"/>
      <c r="Q43" s="4"/>
      <c r="R43" s="4"/>
      <c r="S43" s="4"/>
      <c r="T43" s="4"/>
      <c r="U43" s="4"/>
      <c r="V43" s="38"/>
    </row>
    <row r="44" spans="1:22" s="25" customFormat="1" ht="89.45" customHeight="1" x14ac:dyDescent="0.25">
      <c r="A44" s="5"/>
      <c r="B44" s="10"/>
      <c r="C44" s="10"/>
      <c r="D44" s="4"/>
      <c r="E44" s="4"/>
      <c r="F44" s="4"/>
      <c r="G44" s="4"/>
      <c r="H44" s="4"/>
      <c r="I44" s="4"/>
      <c r="J44" s="4"/>
      <c r="K44" s="4"/>
      <c r="L44" s="4"/>
      <c r="M44" s="4"/>
      <c r="N44" s="4"/>
      <c r="O44" s="4"/>
      <c r="P44" s="4"/>
      <c r="Q44" s="4"/>
      <c r="R44" s="4"/>
      <c r="S44" s="4"/>
      <c r="T44" s="4"/>
      <c r="U44" s="4"/>
      <c r="V44" s="38"/>
    </row>
    <row r="45" spans="1:22" s="25" customFormat="1" ht="89.45" customHeight="1" x14ac:dyDescent="0.25">
      <c r="A45" s="5"/>
      <c r="B45" s="10"/>
      <c r="C45" s="10"/>
      <c r="D45" s="4"/>
      <c r="E45" s="4"/>
      <c r="F45" s="4"/>
      <c r="G45" s="4"/>
      <c r="H45" s="4"/>
      <c r="I45" s="4"/>
      <c r="J45" s="4"/>
      <c r="K45" s="4"/>
      <c r="L45" s="4"/>
      <c r="M45" s="4"/>
      <c r="N45" s="4"/>
      <c r="O45" s="4"/>
      <c r="P45" s="4"/>
      <c r="Q45" s="4"/>
      <c r="R45" s="4"/>
      <c r="S45" s="4"/>
      <c r="T45" s="4"/>
      <c r="U45" s="4"/>
      <c r="V45" s="38"/>
    </row>
    <row r="46" spans="1:22" ht="18" x14ac:dyDescent="0.25">
      <c r="B46" s="10"/>
      <c r="C46" s="10"/>
      <c r="D46" s="4"/>
      <c r="E46" s="4"/>
      <c r="F46" s="4"/>
      <c r="G46" s="4"/>
      <c r="H46" s="4"/>
      <c r="I46" s="4"/>
      <c r="J46" s="4"/>
      <c r="K46" s="4"/>
      <c r="L46" s="4"/>
      <c r="M46" s="4"/>
      <c r="N46" s="4"/>
      <c r="O46" s="4"/>
      <c r="P46" s="4"/>
      <c r="Q46" s="4"/>
      <c r="R46" s="4"/>
      <c r="S46" s="4"/>
      <c r="T46" s="4"/>
      <c r="U46" s="4"/>
      <c r="V46" s="38"/>
    </row>
    <row r="47" spans="1:22" ht="18" x14ac:dyDescent="0.25">
      <c r="B47" s="10"/>
      <c r="C47" s="10"/>
      <c r="D47" s="4"/>
      <c r="E47" s="4"/>
      <c r="F47" s="4"/>
      <c r="G47" s="4"/>
      <c r="H47" s="4"/>
      <c r="I47" s="4"/>
      <c r="J47" s="4"/>
      <c r="K47" s="4"/>
      <c r="L47" s="4"/>
      <c r="M47" s="4"/>
      <c r="N47" s="4"/>
      <c r="O47" s="4"/>
      <c r="P47" s="4"/>
      <c r="Q47" s="4"/>
      <c r="R47" s="4"/>
      <c r="S47" s="4"/>
      <c r="T47" s="4"/>
      <c r="U47" s="4"/>
      <c r="V47" s="38"/>
    </row>
    <row r="48" spans="1:22" ht="18" x14ac:dyDescent="0.25">
      <c r="B48" s="10"/>
      <c r="C48" s="10"/>
      <c r="D48" s="4"/>
      <c r="E48" s="4"/>
      <c r="F48" s="4"/>
      <c r="G48" s="4"/>
      <c r="H48" s="4"/>
      <c r="I48" s="4"/>
      <c r="J48" s="4"/>
      <c r="K48" s="4"/>
      <c r="L48" s="4"/>
      <c r="M48" s="4"/>
      <c r="N48" s="4"/>
      <c r="O48" s="4"/>
      <c r="P48" s="4"/>
      <c r="Q48" s="4"/>
      <c r="R48" s="4"/>
      <c r="S48" s="4"/>
      <c r="T48" s="4"/>
      <c r="U48" s="4"/>
      <c r="V48" s="38"/>
    </row>
    <row r="49" spans="2:22" ht="18" x14ac:dyDescent="0.25">
      <c r="B49" s="10"/>
      <c r="C49" s="10"/>
      <c r="D49" s="4"/>
      <c r="E49" s="4"/>
      <c r="F49" s="4"/>
      <c r="G49" s="4"/>
      <c r="H49" s="4"/>
      <c r="I49" s="4"/>
      <c r="J49" s="4"/>
      <c r="K49" s="4"/>
      <c r="L49" s="4"/>
      <c r="M49" s="4"/>
      <c r="N49" s="4"/>
      <c r="O49" s="4"/>
      <c r="P49" s="4"/>
      <c r="Q49" s="4"/>
      <c r="R49" s="4"/>
      <c r="S49" s="4"/>
      <c r="T49" s="4"/>
      <c r="U49" s="4"/>
      <c r="V49" s="38"/>
    </row>
  </sheetData>
  <mergeCells count="39">
    <mergeCell ref="A2:D5"/>
    <mergeCell ref="E2:U5"/>
    <mergeCell ref="V2:W2"/>
    <mergeCell ref="V3:W3"/>
    <mergeCell ref="V4:W4"/>
    <mergeCell ref="V5:W5"/>
    <mergeCell ref="A8:U8"/>
    <mergeCell ref="A9:U9"/>
    <mergeCell ref="A11:B11"/>
    <mergeCell ref="A17:A20"/>
    <mergeCell ref="B17:B20"/>
    <mergeCell ref="C17:C20"/>
    <mergeCell ref="D17:F18"/>
    <mergeCell ref="G17:G20"/>
    <mergeCell ref="T17:T20"/>
    <mergeCell ref="U17:U20"/>
    <mergeCell ref="A21:A22"/>
    <mergeCell ref="C21:C22"/>
    <mergeCell ref="D21:D22"/>
    <mergeCell ref="U21:U22"/>
    <mergeCell ref="V21:V22"/>
    <mergeCell ref="V17:V20"/>
    <mergeCell ref="H18:S19"/>
    <mergeCell ref="D19:D20"/>
    <mergeCell ref="E19:E20"/>
    <mergeCell ref="F19:F20"/>
    <mergeCell ref="V23:V24"/>
    <mergeCell ref="A25:A26"/>
    <mergeCell ref="C25:C26"/>
    <mergeCell ref="V25:V26"/>
    <mergeCell ref="A27:A28"/>
    <mergeCell ref="C27:C28"/>
    <mergeCell ref="V27:V28"/>
    <mergeCell ref="B34:D34"/>
    <mergeCell ref="B35:D35"/>
    <mergeCell ref="B36:D36"/>
    <mergeCell ref="A23:A24"/>
    <mergeCell ref="C23:C24"/>
    <mergeCell ref="D23:D29"/>
  </mergeCell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5"/>
  <sheetViews>
    <sheetView tabSelected="1" zoomScale="62" zoomScaleNormal="62" workbookViewId="0">
      <selection activeCell="U25" sqref="U25"/>
    </sheetView>
  </sheetViews>
  <sheetFormatPr baseColWidth="10" defaultColWidth="4.28515625" defaultRowHeight="12.75" x14ac:dyDescent="0.2"/>
  <cols>
    <col min="1" max="1" width="13.42578125" style="5" customWidth="1"/>
    <col min="2" max="2" width="24.5703125" style="11" customWidth="1"/>
    <col min="3" max="3" width="12.7109375" style="5" customWidth="1"/>
    <col min="4" max="4" width="40.5703125" style="11" customWidth="1"/>
    <col min="5" max="5" width="20.42578125" style="5" customWidth="1"/>
    <col min="6" max="6" width="21.7109375" style="5" customWidth="1"/>
    <col min="7" max="7" width="19.7109375" style="5" customWidth="1"/>
    <col min="8" max="8" width="19.140625" style="5" customWidth="1"/>
    <col min="9" max="9" width="15.140625" style="5" customWidth="1"/>
    <col min="10" max="10" width="14.140625" style="5" customWidth="1"/>
    <col min="11" max="11" width="17.85546875" style="5" customWidth="1"/>
    <col min="12" max="12" width="14.28515625" style="5" customWidth="1"/>
    <col min="13" max="13" width="17" style="5" customWidth="1"/>
    <col min="14" max="14" width="13.7109375" style="5" customWidth="1"/>
    <col min="15" max="15" width="14.140625" style="5" customWidth="1"/>
    <col min="16" max="16" width="16.42578125" style="5" customWidth="1"/>
    <col min="17" max="17" width="18" style="5" customWidth="1"/>
    <col min="18" max="18" width="13.7109375" style="5" customWidth="1"/>
    <col min="19" max="19" width="17.28515625" style="5" customWidth="1"/>
    <col min="20" max="20" width="13.140625" style="5" customWidth="1"/>
    <col min="21" max="21" width="17" style="5" customWidth="1"/>
    <col min="22" max="22" width="57.140625" style="5" customWidth="1"/>
    <col min="23" max="23" width="28.28515625" style="37" customWidth="1"/>
    <col min="24" max="16384" width="4.28515625" style="5"/>
  </cols>
  <sheetData>
    <row r="1" spans="1:24" ht="13.5" thickBot="1" x14ac:dyDescent="0.25"/>
    <row r="2" spans="1:24" ht="30.75" customHeight="1" x14ac:dyDescent="0.2">
      <c r="A2" s="202"/>
      <c r="B2" s="203"/>
      <c r="C2" s="203"/>
      <c r="D2" s="203"/>
      <c r="E2" s="204"/>
      <c r="F2" s="211" t="s">
        <v>30</v>
      </c>
      <c r="G2" s="212"/>
      <c r="H2" s="212"/>
      <c r="I2" s="212"/>
      <c r="J2" s="212"/>
      <c r="K2" s="212"/>
      <c r="L2" s="212"/>
      <c r="M2" s="212"/>
      <c r="N2" s="212"/>
      <c r="O2" s="212"/>
      <c r="P2" s="212"/>
      <c r="Q2" s="212"/>
      <c r="R2" s="212"/>
      <c r="S2" s="212"/>
      <c r="T2" s="212"/>
      <c r="U2" s="212"/>
      <c r="V2" s="213"/>
      <c r="W2" s="220" t="s">
        <v>32</v>
      </c>
      <c r="X2" s="221"/>
    </row>
    <row r="3" spans="1:24" ht="16.5" customHeight="1" x14ac:dyDescent="0.2">
      <c r="A3" s="205"/>
      <c r="B3" s="206"/>
      <c r="C3" s="206"/>
      <c r="D3" s="206"/>
      <c r="E3" s="207"/>
      <c r="F3" s="214"/>
      <c r="G3" s="215"/>
      <c r="H3" s="215"/>
      <c r="I3" s="215"/>
      <c r="J3" s="215"/>
      <c r="K3" s="215"/>
      <c r="L3" s="215"/>
      <c r="M3" s="215"/>
      <c r="N3" s="215"/>
      <c r="O3" s="215"/>
      <c r="P3" s="215"/>
      <c r="Q3" s="215"/>
      <c r="R3" s="215"/>
      <c r="S3" s="215"/>
      <c r="T3" s="215"/>
      <c r="U3" s="215"/>
      <c r="V3" s="216"/>
      <c r="W3" s="222" t="s">
        <v>33</v>
      </c>
      <c r="X3" s="223"/>
    </row>
    <row r="4" spans="1:24" ht="15.75" customHeight="1" x14ac:dyDescent="0.2">
      <c r="A4" s="205"/>
      <c r="B4" s="206"/>
      <c r="C4" s="206"/>
      <c r="D4" s="206"/>
      <c r="E4" s="207"/>
      <c r="F4" s="214"/>
      <c r="G4" s="215"/>
      <c r="H4" s="215"/>
      <c r="I4" s="215"/>
      <c r="J4" s="215"/>
      <c r="K4" s="215"/>
      <c r="L4" s="215"/>
      <c r="M4" s="215"/>
      <c r="N4" s="215"/>
      <c r="O4" s="215"/>
      <c r="P4" s="215"/>
      <c r="Q4" s="215"/>
      <c r="R4" s="215"/>
      <c r="S4" s="215"/>
      <c r="T4" s="215"/>
      <c r="U4" s="215"/>
      <c r="V4" s="216"/>
      <c r="W4" s="222" t="s">
        <v>34</v>
      </c>
      <c r="X4" s="223"/>
    </row>
    <row r="5" spans="1:24" ht="30" customHeight="1" thickBot="1" x14ac:dyDescent="0.25">
      <c r="A5" s="208"/>
      <c r="B5" s="209"/>
      <c r="C5" s="209"/>
      <c r="D5" s="209"/>
      <c r="E5" s="210"/>
      <c r="F5" s="217"/>
      <c r="G5" s="218"/>
      <c r="H5" s="218"/>
      <c r="I5" s="218"/>
      <c r="J5" s="218"/>
      <c r="K5" s="218"/>
      <c r="L5" s="218"/>
      <c r="M5" s="218"/>
      <c r="N5" s="218"/>
      <c r="O5" s="218"/>
      <c r="P5" s="218"/>
      <c r="Q5" s="218"/>
      <c r="R5" s="218"/>
      <c r="S5" s="218"/>
      <c r="T5" s="218"/>
      <c r="U5" s="218"/>
      <c r="V5" s="219"/>
      <c r="W5" s="224" t="s">
        <v>35</v>
      </c>
      <c r="X5" s="225"/>
    </row>
    <row r="6" spans="1:24" ht="27.75" x14ac:dyDescent="0.4">
      <c r="B6" s="12"/>
      <c r="C6" s="14"/>
      <c r="D6" s="12"/>
      <c r="E6" s="13"/>
      <c r="F6" s="14"/>
      <c r="G6" s="14"/>
      <c r="H6" s="14"/>
      <c r="I6" s="1"/>
      <c r="J6" s="1"/>
      <c r="K6" s="1"/>
      <c r="L6" s="1"/>
      <c r="M6" s="1"/>
      <c r="P6" s="15"/>
      <c r="Q6" s="15"/>
      <c r="R6" s="15"/>
      <c r="S6" s="15"/>
      <c r="T6" s="15"/>
      <c r="U6" s="15"/>
      <c r="V6" s="1"/>
    </row>
    <row r="7" spans="1:24" ht="30" x14ac:dyDescent="0.2">
      <c r="B7" s="5"/>
      <c r="C7" s="17"/>
      <c r="D7" s="5"/>
      <c r="E7" s="16"/>
      <c r="F7" s="16"/>
      <c r="G7" s="16"/>
      <c r="H7" s="17"/>
      <c r="I7" s="2"/>
      <c r="J7" s="2"/>
      <c r="K7" s="2"/>
      <c r="L7" s="2"/>
      <c r="M7" s="2"/>
      <c r="N7" s="2"/>
      <c r="O7" s="2"/>
      <c r="P7" s="2"/>
      <c r="Q7" s="2"/>
      <c r="R7" s="2"/>
      <c r="S7" s="2"/>
      <c r="T7" s="2"/>
      <c r="U7" s="2"/>
      <c r="V7" s="2"/>
    </row>
    <row r="8" spans="1:24" ht="30" x14ac:dyDescent="0.2">
      <c r="A8" s="307" t="s">
        <v>112</v>
      </c>
      <c r="B8" s="307"/>
      <c r="C8" s="307"/>
      <c r="D8" s="307"/>
      <c r="E8" s="307"/>
      <c r="F8" s="307"/>
      <c r="G8" s="307"/>
      <c r="H8" s="307"/>
      <c r="I8" s="307"/>
      <c r="J8" s="307"/>
      <c r="K8" s="307"/>
      <c r="L8" s="307"/>
      <c r="M8" s="307"/>
      <c r="N8" s="307"/>
      <c r="O8" s="307"/>
      <c r="P8" s="307"/>
      <c r="Q8" s="307"/>
      <c r="R8" s="307"/>
      <c r="S8" s="307"/>
      <c r="T8" s="307"/>
      <c r="U8" s="307"/>
      <c r="V8" s="307"/>
    </row>
    <row r="9" spans="1:24" ht="30" x14ac:dyDescent="0.2">
      <c r="A9" s="307" t="s">
        <v>109</v>
      </c>
      <c r="B9" s="307"/>
      <c r="C9" s="307"/>
      <c r="D9" s="307"/>
      <c r="E9" s="307"/>
      <c r="F9" s="307"/>
      <c r="G9" s="307"/>
      <c r="H9" s="307"/>
      <c r="I9" s="307"/>
      <c r="J9" s="307"/>
      <c r="K9" s="307"/>
      <c r="L9" s="307"/>
      <c r="M9" s="307"/>
      <c r="N9" s="307"/>
      <c r="O9" s="307"/>
      <c r="P9" s="307"/>
      <c r="Q9" s="307"/>
      <c r="R9" s="307"/>
      <c r="S9" s="307"/>
      <c r="T9" s="307"/>
      <c r="U9" s="307"/>
      <c r="V9" s="307"/>
    </row>
    <row r="10" spans="1:24" ht="27.75" x14ac:dyDescent="0.2">
      <c r="B10" s="5"/>
      <c r="C10" s="18"/>
      <c r="D10" s="5"/>
      <c r="E10" s="18"/>
      <c r="F10" s="18"/>
      <c r="G10" s="18"/>
      <c r="H10" s="18"/>
      <c r="I10" s="18"/>
      <c r="J10" s="18"/>
      <c r="K10" s="18"/>
      <c r="L10" s="18"/>
      <c r="M10" s="18"/>
      <c r="N10" s="18"/>
      <c r="O10" s="18"/>
      <c r="P10" s="18"/>
      <c r="Q10" s="18"/>
      <c r="R10" s="18"/>
      <c r="S10" s="18"/>
      <c r="T10" s="18"/>
      <c r="U10" s="18"/>
      <c r="V10" s="3"/>
    </row>
    <row r="11" spans="1:24" ht="27.75" x14ac:dyDescent="0.2">
      <c r="A11" s="308" t="s">
        <v>111</v>
      </c>
      <c r="B11" s="308"/>
      <c r="C11" s="18"/>
      <c r="D11" s="19"/>
      <c r="E11" s="18"/>
      <c r="F11" s="18"/>
      <c r="G11" s="18"/>
      <c r="H11" s="18"/>
      <c r="J11" s="18"/>
      <c r="K11" s="18"/>
      <c r="L11" s="18"/>
      <c r="M11" s="18"/>
      <c r="N11" s="18"/>
      <c r="O11" s="18"/>
      <c r="P11" s="18"/>
      <c r="Q11" s="18"/>
      <c r="R11" s="18"/>
      <c r="S11" s="18"/>
      <c r="T11" s="18"/>
      <c r="U11" s="18"/>
      <c r="V11" s="3"/>
    </row>
    <row r="12" spans="1:24" ht="27.75" x14ac:dyDescent="0.2">
      <c r="A12" s="20" t="s">
        <v>28</v>
      </c>
      <c r="B12" s="19" t="s">
        <v>74</v>
      </c>
      <c r="C12" s="18"/>
      <c r="D12" s="19"/>
      <c r="E12" s="18"/>
      <c r="F12" s="18"/>
      <c r="G12" s="18"/>
      <c r="H12" s="18"/>
      <c r="I12" s="20"/>
      <c r="J12" s="18"/>
      <c r="K12" s="18"/>
      <c r="L12" s="18"/>
      <c r="M12" s="18"/>
      <c r="N12" s="18"/>
      <c r="O12" s="18"/>
      <c r="P12" s="18"/>
      <c r="Q12" s="18"/>
      <c r="R12" s="18"/>
      <c r="S12" s="18"/>
      <c r="T12" s="18"/>
      <c r="U12" s="18"/>
      <c r="V12" s="3"/>
    </row>
    <row r="13" spans="1:24" ht="19.5" customHeight="1" x14ac:dyDescent="0.2"/>
    <row r="14" spans="1:24" ht="20.100000000000001" customHeight="1" x14ac:dyDescent="0.2">
      <c r="B14" s="21" t="s">
        <v>0</v>
      </c>
      <c r="C14" s="21"/>
      <c r="D14" s="21"/>
      <c r="E14" s="21"/>
      <c r="F14" s="21"/>
      <c r="G14" s="21"/>
      <c r="H14" s="21"/>
      <c r="I14" s="21"/>
      <c r="J14" s="21"/>
      <c r="K14" s="21"/>
      <c r="L14" s="21"/>
      <c r="M14" s="21"/>
      <c r="N14" s="21"/>
      <c r="O14" s="21"/>
      <c r="P14" s="21"/>
      <c r="Q14" s="21"/>
      <c r="R14" s="21"/>
      <c r="S14" s="21"/>
      <c r="T14" s="21"/>
      <c r="U14" s="21"/>
      <c r="V14" s="21"/>
    </row>
    <row r="15" spans="1:24" ht="20.100000000000001" customHeight="1" x14ac:dyDescent="0.2">
      <c r="B15" s="21" t="s">
        <v>0</v>
      </c>
      <c r="C15" s="21"/>
      <c r="D15" s="21"/>
      <c r="E15" s="21"/>
      <c r="F15" s="21"/>
      <c r="G15" s="21"/>
      <c r="H15" s="21"/>
      <c r="I15" s="21"/>
      <c r="J15" s="21"/>
      <c r="K15" s="21"/>
      <c r="L15" s="21"/>
      <c r="M15" s="21"/>
      <c r="N15" s="21"/>
      <c r="O15" s="21"/>
      <c r="P15" s="21"/>
      <c r="Q15" s="21"/>
      <c r="R15" s="21"/>
      <c r="S15" s="21"/>
      <c r="T15" s="21"/>
      <c r="U15" s="21"/>
      <c r="V15" s="21"/>
    </row>
    <row r="16" spans="1:24" ht="20.100000000000001" customHeight="1" x14ac:dyDescent="0.2">
      <c r="B16" s="21"/>
      <c r="C16" s="21"/>
      <c r="D16" s="21"/>
      <c r="E16" s="21"/>
      <c r="F16" s="21"/>
      <c r="G16" s="21"/>
      <c r="H16" s="21"/>
      <c r="I16" s="21"/>
      <c r="J16" s="21"/>
      <c r="K16" s="21"/>
      <c r="L16" s="21"/>
      <c r="M16" s="21"/>
      <c r="N16" s="21"/>
      <c r="O16" s="21"/>
      <c r="P16" s="21"/>
      <c r="Q16" s="21"/>
      <c r="R16" s="21"/>
      <c r="S16" s="21"/>
      <c r="T16" s="21"/>
      <c r="U16" s="21"/>
      <c r="V16" s="21"/>
    </row>
    <row r="17" spans="1:23" ht="20.100000000000001" customHeight="1" x14ac:dyDescent="0.2">
      <c r="A17" s="228" t="s">
        <v>1</v>
      </c>
      <c r="B17" s="228" t="s">
        <v>2</v>
      </c>
      <c r="C17" s="57"/>
      <c r="D17" s="229" t="s">
        <v>6</v>
      </c>
      <c r="E17" s="238" t="s">
        <v>29</v>
      </c>
      <c r="F17" s="239"/>
      <c r="G17" s="240"/>
      <c r="H17" s="244" t="s">
        <v>3</v>
      </c>
      <c r="I17" s="6"/>
      <c r="J17" s="6"/>
      <c r="K17" s="6"/>
      <c r="L17" s="6"/>
      <c r="M17" s="6"/>
      <c r="N17" s="6"/>
      <c r="O17" s="6"/>
      <c r="P17" s="6"/>
      <c r="Q17" s="6"/>
      <c r="R17" s="6"/>
      <c r="S17" s="6"/>
      <c r="T17" s="6"/>
      <c r="U17" s="228" t="s">
        <v>4</v>
      </c>
      <c r="V17" s="235" t="s">
        <v>5</v>
      </c>
      <c r="W17" s="228" t="s">
        <v>7</v>
      </c>
    </row>
    <row r="18" spans="1:23" s="22" customFormat="1" ht="15" customHeight="1" x14ac:dyDescent="0.25">
      <c r="A18" s="228"/>
      <c r="B18" s="228"/>
      <c r="C18" s="66"/>
      <c r="D18" s="231"/>
      <c r="E18" s="241"/>
      <c r="F18" s="242"/>
      <c r="G18" s="243"/>
      <c r="H18" s="244"/>
      <c r="I18" s="301" t="s">
        <v>8</v>
      </c>
      <c r="J18" s="302"/>
      <c r="K18" s="302"/>
      <c r="L18" s="302"/>
      <c r="M18" s="302"/>
      <c r="N18" s="302"/>
      <c r="O18" s="302"/>
      <c r="P18" s="302"/>
      <c r="Q18" s="302"/>
      <c r="R18" s="302"/>
      <c r="S18" s="302"/>
      <c r="T18" s="303"/>
      <c r="U18" s="228"/>
      <c r="V18" s="236"/>
      <c r="W18" s="228"/>
    </row>
    <row r="19" spans="1:23" s="22" customFormat="1" ht="18" customHeight="1" x14ac:dyDescent="0.25">
      <c r="A19" s="228"/>
      <c r="B19" s="228"/>
      <c r="C19" s="66"/>
      <c r="D19" s="231"/>
      <c r="E19" s="251" t="s">
        <v>9</v>
      </c>
      <c r="F19" s="251" t="s">
        <v>10</v>
      </c>
      <c r="G19" s="251" t="s">
        <v>11</v>
      </c>
      <c r="H19" s="244"/>
      <c r="I19" s="304"/>
      <c r="J19" s="305"/>
      <c r="K19" s="305"/>
      <c r="L19" s="305"/>
      <c r="M19" s="305"/>
      <c r="N19" s="305"/>
      <c r="O19" s="305"/>
      <c r="P19" s="305"/>
      <c r="Q19" s="305"/>
      <c r="R19" s="305"/>
      <c r="S19" s="305"/>
      <c r="T19" s="306"/>
      <c r="U19" s="228"/>
      <c r="V19" s="236"/>
      <c r="W19" s="228"/>
    </row>
    <row r="20" spans="1:23" s="23" customFormat="1" ht="44.65" customHeight="1" thickBot="1" x14ac:dyDescent="0.4">
      <c r="A20" s="228"/>
      <c r="B20" s="228"/>
      <c r="C20" s="58"/>
      <c r="D20" s="233"/>
      <c r="E20" s="252"/>
      <c r="F20" s="252"/>
      <c r="G20" s="252"/>
      <c r="H20" s="244"/>
      <c r="I20" s="32" t="s">
        <v>12</v>
      </c>
      <c r="J20" s="32" t="s">
        <v>13</v>
      </c>
      <c r="K20" s="32" t="s">
        <v>14</v>
      </c>
      <c r="L20" s="32" t="s">
        <v>15</v>
      </c>
      <c r="M20" s="32" t="s">
        <v>16</v>
      </c>
      <c r="N20" s="32" t="s">
        <v>17</v>
      </c>
      <c r="O20" s="32" t="s">
        <v>18</v>
      </c>
      <c r="P20" s="32" t="s">
        <v>19</v>
      </c>
      <c r="Q20" s="32" t="s">
        <v>20</v>
      </c>
      <c r="R20" s="32" t="s">
        <v>21</v>
      </c>
      <c r="S20" s="32" t="s">
        <v>22</v>
      </c>
      <c r="T20" s="33" t="s">
        <v>23</v>
      </c>
      <c r="U20" s="228"/>
      <c r="V20" s="236"/>
      <c r="W20" s="228"/>
    </row>
    <row r="21" spans="1:23" s="24" customFormat="1" ht="105.75" customHeight="1" thickBot="1" x14ac:dyDescent="0.4">
      <c r="A21" s="74">
        <v>1</v>
      </c>
      <c r="B21" s="52" t="s">
        <v>75</v>
      </c>
      <c r="C21" s="40"/>
      <c r="D21" s="56" t="s">
        <v>76</v>
      </c>
      <c r="E21" s="53"/>
      <c r="F21" s="62" t="s">
        <v>50</v>
      </c>
      <c r="G21" s="63" t="s">
        <v>31</v>
      </c>
      <c r="H21" s="63" t="s">
        <v>31</v>
      </c>
      <c r="I21" s="186">
        <f>AVERAGE('EPC GUINEE BISEAU'!I13,'EPC CONAKRY'!I14,'EPC CONGO'!I16,'EPC CONGO'!I17,'EPC CAMEROUN'!I13,'EPC CAMEROUN'!I14,'EPC COTE D''IVOIRE'!I21,'EPC COTE D''IVOIRE'!I22,'EPC COTE D''IVOIRE'!I23,'EPC BENIN'!I16,'EPC BENIN'!I17,'EPC BENIN'!I18,)</f>
        <v>0.85621794871794854</v>
      </c>
      <c r="J21" s="186">
        <f>AVERAGE('EPC GUINEE BISEAU'!J13,'EPC CONAKRY'!J14,'EPC CONGO'!J16,'EPC CONGO'!J17,'EPC CONGO'!J20,'EPC CAMEROUN'!J13,'EPC CAMEROUN'!J14,'EPC COTE D''IVOIRE'!J21,'EPC COTE D''IVOIRE'!J22,'EPC COTE D''IVOIRE'!J23,'EPC BENIN'!J16,'EPC BENIN'!J17,'EPC BENIN'!J18,)</f>
        <v>0.86792517006802705</v>
      </c>
      <c r="K21" s="186">
        <f>AVERAGE('EPC CONAKRY'!K14,'EPC CONGO'!K16,'EPC CONGO'!K17,'EPC CONGO'!K18,'EPC CONGO'!K19,'EPC CONGO'!K20,'EPC CONGO'!K21,'EPC CAMEROUN'!K13,'EPC CAMEROUN'!K14,'EPC COTE D''IVOIRE'!K21,'EPC COTE D''IVOIRE'!K22,'EPC COTE D''IVOIRE'!K23,'EPC BENIN'!K16,'EPC BENIN'!K17,'EPC BENIN'!K18,'EPC GUINEE BISEAU'!K13)</f>
        <v>0.88261904761904741</v>
      </c>
      <c r="L21" s="186">
        <f>AVERAGE('EPC GUINEE BISEAU'!L13,'EPC CONAKRY'!L14,'EPC CONGO'!L16,'EPC CONGO'!L17,'EPC CONGO'!L20,'EPC CONGO'!L21,'EPC CONGO'!L22,'EPC CAMEROUN'!L13,'EPC CAMEROUN'!L14,'EPC COTE D''IVOIRE'!L21,'EPC COTE D''IVOIRE'!L22,'EPC BENIN'!L16,'EPC BENIN'!L17,'EPC BENIN'!L18,)</f>
        <v>0.76866666666666661</v>
      </c>
      <c r="M21" s="186">
        <f>AVERAGE('EPC CONAKRY'!M14,'EPC CONGO'!M16,'EPC CONGO'!M17,'EPC CONGO'!M19,'EPC CONGO'!M20,'EPC CONGO'!M21,'EPC CONGO'!M22,'EPC CAMEROUN'!M13,'EPC CAMEROUN'!M14,'EPC COTE D''IVOIRE'!M21,'EPC COTE D''IVOIRE'!M22,'EPC COTE D''IVOIRE'!M23,'EPC BENIN'!M16,'EPC BENIN'!M17,'EPC BENIN'!M18,)</f>
        <v>0.82461875000000007</v>
      </c>
      <c r="N21" s="186">
        <f>AVERAGE('EPC GUINEE BISEAU'!N13,'EPC CONAKRY'!N14,'EPC CONGO'!N16,'EPC CONGO'!N17,'EPC CONGO'!N20,'EPC CONGO'!N21,'EPC CONGO'!N22,'EPC CAMEROUN'!N13,'EPC CAMEROUN'!N14,'EPC COTE D''IVOIRE'!N21,'EPC COTE D''IVOIRE'!N22,'EPC BENIN'!N16,'EPC BENIN'!N17,'EPC BENIN'!N18,)</f>
        <v>0.81133333333333324</v>
      </c>
      <c r="O21" s="186">
        <f>AVERAGE('EPC GUINEE BISEAU'!N13,'EPC GUINEE BISEAU'!N14,'EPC CONAKRY'!N14,'EPC CONGO'!O16,'EPC CONGO'!O17,'EPC CONGO'!O19,'EPC CONGO'!O20,'EPC CONGO'!O22,'EPC CAMEROUN'!O13,'EPC CAMEROUN'!O14,'EPC COTE D''IVOIRE'!O21,'EPC COTE D''IVOIRE'!O22,'EPC COTE D''IVOIRE'!O23,'EPC BENIN'!O16,'EPC BENIN'!O17,'EPC BENIN'!O18,)</f>
        <v>0.84352941176470597</v>
      </c>
      <c r="P21" s="186">
        <f>AVERAGE('EPC GUINEE BISEAU'!P13,'EPC GUINEE BISEAU'!P14,'EPC CONAKRY'!P14,'EPC CONGO'!P16,'EPC CONGO'!P17,'EPC CONGO'!P20,'EPC CONGO'!P22,'EPC CAMEROUN'!P13,'EPC CAMEROUN'!P14,'EPC COTE D''IVOIRE'!P21,'EPC COTE D''IVOIRE'!P22,'EPC COTE D''IVOIRE'!P23,'EPC BENIN'!P16,'EPC BENIN'!P17,'EPC BENIN'!P18,)</f>
        <v>0.83187499999999992</v>
      </c>
      <c r="Q21" s="186">
        <f>AVERAGE('EPC GUINEE BISEAU'!Q13,'EPC GUINEE BISEAU'!Q14,'EPC CONAKRY'!Q14,'EPC CONGO'!Q16,'EPC CONGO'!Q17,'EPC CONGO'!Q20,'EPC CONGO'!Q21,'EPC CONGO'!Q22,'EPC CAMEROUN'!Q13,'EPC CAMEROUN'!Q14,'EPC COTE D''IVOIRE'!Q21,'EPC COTE D''IVOIRE'!Q22,'EPC COTE D''IVOIRE'!Q23,'EPC BENIN'!Q16,'EPC BENIN'!Q17,'EPC BENIN'!Q18,)</f>
        <v>0.85000000000000009</v>
      </c>
      <c r="R21" s="186">
        <f>AVERAGE('EPC GUINEE BISEAU'!R13,'EPC GUINEE BISEAU'!R14,'EPC CONAKRY'!R14,'EPC CONGO'!R16,'EPC CONGO'!R17,'EPC CONGO'!R20,'EPC CONGO'!R21,'EPC CONGO'!R22,'EPC CAMEROUN'!R13,'EPC CAMEROUN'!R14,'EPC COTE D''IVOIRE'!R21,'EPC COTE D''IVOIRE'!R22,'EPC COTE D''IVOIRE'!R23,'EPC BENIN'!R16,'EPC BENIN'!R17,'EPC BENIN'!R18,)</f>
        <v>0.85470588235294109</v>
      </c>
      <c r="S21" s="186">
        <f>AVERAGE('EPC GUINEE BISEAU'!S13,'EPC GUINEE BISEAU'!S14,'EPC CONAKRY'!S14,'EPC CONGO'!S16,'EPC CONGO'!S17,'EPC CONGO'!S20,'EPC CONGO'!S21,'EPC CONGO'!S22,'EPC CAMEROUN'!S13,'EPC CAMEROUN'!S14,'EPC COTE D''IVOIRE'!S21,'EPC COTE D''IVOIRE'!S22,'EPC COTE D''IVOIRE'!S23,'EPC BENIN'!S16,'EPC BENIN'!S17,'EPC BENIN'!S18,)</f>
        <v>0.86176470588235299</v>
      </c>
      <c r="T21" s="186">
        <f>AVERAGE('EPC GUINEE BISEAU'!T13,'EPC GUINEE BISEAU'!T14,'EPC CONAKRY'!T14,'EPC CONGO'!T16,'EPC CONGO'!T17,'EPC CONGO'!T20,'EPC CONGO'!T21,'EPC CONGO'!T22,'EPC CAMEROUN'!T13,'EPC CAMEROUN'!T14,'EPC COTE D''IVOIRE'!T21,'EPC COTE D''IVOIRE'!T22,'EPC COTE D''IVOIRE'!T23,'EPC BENIN'!T16,'EPC BENIN'!T17,'EPC BENIN'!T18,)</f>
        <v>0.875529411764706</v>
      </c>
      <c r="U21" s="188">
        <f>AVERAGE(I21:S21)</f>
        <v>0.84120508330954746</v>
      </c>
      <c r="V21" s="107" t="s">
        <v>63</v>
      </c>
      <c r="W21" s="41" t="s">
        <v>80</v>
      </c>
    </row>
    <row r="22" spans="1:23" s="25" customFormat="1" ht="137.25" customHeight="1" thickBot="1" x14ac:dyDescent="0.3">
      <c r="A22" s="162">
        <v>2</v>
      </c>
      <c r="B22" s="52" t="s">
        <v>86</v>
      </c>
      <c r="C22" s="40"/>
      <c r="D22" s="56" t="s">
        <v>87</v>
      </c>
      <c r="E22" s="52"/>
      <c r="F22" s="62" t="s">
        <v>88</v>
      </c>
      <c r="G22" s="63" t="s">
        <v>31</v>
      </c>
      <c r="H22" s="63" t="s">
        <v>31</v>
      </c>
      <c r="I22" s="186">
        <f>AVERAGE('EPC GUINEE BISEAU'!I14,'EPC CONAKRY'!I15,'EPC CONGO'!I17,'EPC CONGO'!I18,'EPC CAMEROUN'!I14,'EPC CAMEROUN'!I15,'EPC COTE D''IVOIRE'!I22,'EPC COTE D''IVOIRE'!I23,'EPC COTE D''IVOIRE'!I24,'EPC BENIN'!I17,'EPC BENIN'!I18,'EPC BENIN'!I19,)</f>
        <v>0.83658333333333323</v>
      </c>
      <c r="J22" s="186">
        <f>AVERAGE('EPC GUINEE BISEAU'!J14,'EPC CONAKRY'!J15,'EPC CONGO'!J17,'EPC CONGO'!J18,'EPC CONGO'!J21,'EPC CAMEROUN'!J14,'EPC CAMEROUN'!J15,'EPC COTE D''IVOIRE'!J22,'EPC COTE D''IVOIRE'!J23,'EPC COTE D''IVOIRE'!J24,'EPC BENIN'!J17,'EPC BENIN'!J18,'EPC BENIN'!J19,)</f>
        <v>0.86542857142857144</v>
      </c>
      <c r="K22" s="186">
        <f>AVERAGE('EPC CONAKRY'!K15,'EPC CONGO'!K17,'EPC CONGO'!K18,'EPC CONGO'!K19,'EPC CONGO'!K20,'EPC CONGO'!K21,'EPC CONGO'!K22,'EPC CAMEROUN'!K14,'EPC CAMEROUN'!K15,'EPC COTE D''IVOIRE'!K22,'EPC COTE D''IVOIRE'!K23,'EPC COTE D''IVOIRE'!K24,'EPC BENIN'!K17,'EPC BENIN'!K18,'EPC BENIN'!K19,'EPC GUINEE BISEAU'!K14)</f>
        <v>0.8937362637362638</v>
      </c>
      <c r="L22" s="186">
        <f>AVERAGE('EPC GUINEE BISEAU'!L14,'EPC CONAKRY'!L15,'EPC CONGO'!L17,'EPC CONGO'!L18,'EPC CONGO'!L21,'EPC CONGO'!L22,'EPC CONGO'!L23,'EPC CAMEROUN'!L14,'EPC CAMEROUN'!L15,'EPC COTE D''IVOIRE'!L22,'EPC COTE D''IVOIRE'!L23,'EPC BENIN'!L17,'EPC BENIN'!L18,'EPC BENIN'!L19,)</f>
        <v>0.81045454545454543</v>
      </c>
      <c r="M22" s="186">
        <f>AVERAGE('EPC CONAKRY'!M15,'EPC CONGO'!M17,'EPC CONGO'!M18,'EPC CONGO'!M20,'EPC CONGO'!M21,'EPC CONGO'!M22,'EPC CONGO'!M23,'EPC CAMEROUN'!M14,'EPC CAMEROUN'!M15,'EPC COTE D''IVOIRE'!M22,'EPC COTE D''IVOIRE'!M23,'EPC COTE D''IVOIRE'!M24,'EPC BENIN'!M17,'EPC BENIN'!M18,'EPC BENIN'!M19,)</f>
        <v>0.84414615384615388</v>
      </c>
      <c r="N22" s="186">
        <f>AVERAGE('EPC GUINEE BISEAU'!N14,'EPC CONAKRY'!N15,'EPC CONGO'!N17,'EPC CONGO'!N18,'EPC CONGO'!N21,'EPC CONGO'!N22,'EPC CONGO'!N23,'EPC CAMEROUN'!N14,'EPC CAMEROUN'!N15,'EPC COTE D''IVOIRE'!N22,'EPC COTE D''IVOIRE'!N23,'EPC BENIN'!N17,'EPC BENIN'!N18,'EPC BENIN'!N19,)</f>
        <v>0.82333333333333325</v>
      </c>
      <c r="O22" s="186">
        <f>AVERAGE('EPC GUINEE BISEAU'!N14,'EPC GUINEE BISEAU'!N15,'EPC CONAKRY'!N15,'EPC CONGO'!O17,'EPC CONGO'!O18,'EPC CONGO'!O20,'EPC CONGO'!O21,'EPC CONGO'!O23,'EPC CAMEROUN'!O14,'EPC CAMEROUN'!O15,'EPC COTE D''IVOIRE'!O22,'EPC COTE D''IVOIRE'!O23,'EPC COTE D''IVOIRE'!O24,'EPC BENIN'!O17,'EPC BENIN'!O18,'EPC BENIN'!O19,)</f>
        <v>0.85923076923076935</v>
      </c>
      <c r="P22" s="186">
        <f>AVERAGE('EPC GUINEE BISEAU'!P14,'EPC GUINEE BISEAU'!P15,'EPC CONAKRY'!P15,'EPC CONGO'!P17,'EPC CONGO'!P18,'EPC CONGO'!P21,'EPC CONGO'!P23,'EPC CAMEROUN'!P14,'EPC CAMEROUN'!P15,'EPC COTE D''IVOIRE'!P22,'EPC COTE D''IVOIRE'!P23,'EPC COTE D''IVOIRE'!P24,'EPC BENIN'!P17,'EPC BENIN'!P18,'EPC BENIN'!P19,)</f>
        <v>0.88083333333333336</v>
      </c>
      <c r="Q22" s="186">
        <f>AVERAGE('EPC GUINEE BISEAU'!Q14,'EPC GUINEE BISEAU'!Q15,'EPC CONAKRY'!Q15,'EPC CONGO'!Q17,'EPC CONGO'!Q18,'EPC CONGO'!Q21,'EPC CONGO'!Q22,'EPC CONGO'!Q23,'EPC CAMEROUN'!Q14,'EPC CAMEROUN'!Q15,'EPC COTE D''IVOIRE'!Q22,'EPC COTE D''IVOIRE'!Q23,'EPC COTE D''IVOIRE'!Q24,'EPC BENIN'!Q17,'EPC BENIN'!Q18,'EPC BENIN'!Q19,)</f>
        <v>0.86928571428571444</v>
      </c>
      <c r="R22" s="186">
        <f>AVERAGE('EPC GUINEE BISEAU'!R14,'EPC GUINEE BISEAU'!R15,'EPC CONAKRY'!R15,'EPC CONGO'!R17,'EPC CONGO'!R18,'EPC CONGO'!R21,'EPC CONGO'!R22,'EPC CONGO'!R23,'EPC CAMEROUN'!R14,'EPC CAMEROUN'!R15,'EPC COTE D''IVOIRE'!R22,'EPC COTE D''IVOIRE'!R23,'EPC COTE D''IVOIRE'!R24,'EPC BENIN'!R17,'EPC BENIN'!R18,'EPC BENIN'!R19,)</f>
        <v>0.878</v>
      </c>
      <c r="S22" s="186">
        <f>AVERAGE('EPC GUINEE BISEAU'!S14,'EPC GUINEE BISEAU'!S15,'EPC CONAKRY'!S15,'EPC CONGO'!S17,'EPC CONGO'!S18,'EPC CONGO'!S21,'EPC CONGO'!S22,'EPC CONGO'!S23,'EPC CAMEROUN'!S14,'EPC CAMEROUN'!S15,'EPC COTE D''IVOIRE'!S22,'EPC COTE D''IVOIRE'!S23,'EPC COTE D''IVOIRE'!S24,'EPC BENIN'!S17,'EPC BENIN'!S18,'EPC BENIN'!S19,)</f>
        <v>0.8846666666666666</v>
      </c>
      <c r="T22" s="186">
        <f>AVERAGE('EPC GUINEE BISEAU'!T14,'EPC GUINEE BISEAU'!T15,'EPC CONAKRY'!T15,'EPC CONGO'!T17,'EPC CONGO'!T18,'EPC CONGO'!T21,'EPC CONGO'!T22,'EPC CONGO'!T23,'EPC CAMEROUN'!T14,'EPC CAMEROUN'!T15,'EPC COTE D''IVOIRE'!T22,'EPC COTE D''IVOIRE'!T23,'EPC COTE D''IVOIRE'!T24,'EPC BENIN'!T17,'EPC BENIN'!T18,'EPC BENIN'!T19,)</f>
        <v>0.88346666666666673</v>
      </c>
      <c r="U22" s="188">
        <f t="shared" ref="U22:U24" si="0">AVERAGE(I22:T22)</f>
        <v>0.86076377927627934</v>
      </c>
      <c r="V22" s="107" t="s">
        <v>63</v>
      </c>
      <c r="W22" s="41" t="s">
        <v>80</v>
      </c>
    </row>
    <row r="23" spans="1:23" s="25" customFormat="1" ht="89.45" customHeight="1" thickBot="1" x14ac:dyDescent="0.3">
      <c r="A23" s="162">
        <v>3</v>
      </c>
      <c r="B23" s="52" t="s">
        <v>89</v>
      </c>
      <c r="C23" s="40" t="s">
        <v>101</v>
      </c>
      <c r="D23" s="56" t="s">
        <v>90</v>
      </c>
      <c r="E23" s="52"/>
      <c r="F23" s="62" t="s">
        <v>91</v>
      </c>
      <c r="G23" s="63" t="s">
        <v>31</v>
      </c>
      <c r="H23" s="63" t="s">
        <v>31</v>
      </c>
      <c r="I23" s="186">
        <f>AVERAGE('EPC GUINEE BISEAU'!I17,'EPC CONAKRY'!I16,'EPC CONGO'!I34,'EPC CONGO'!I35,'EPC CONGO'!I41,'EPC CONGO'!I42,'EPC CAMEROUN'!I19,'EPC CAMEROUN'!I20,'EPC COTE D''IVOIRE'!I27,'EPC COTE D''IVOIRE'!I28,'EPC COTE D''IVOIRE'!I29,)</f>
        <v>0.91462500000000002</v>
      </c>
      <c r="J23" s="186">
        <f>AVERAGE('EPC GUINEE BISEAU'!J17,'EPC CONAKRY'!J16,'EPC CONGO'!J34,'EPC CONGO'!J35,'EPC CONGO'!J38,'EPC CONGO'!J41,'EPC CONGO'!J42,'EPC CAMEROUN'!J19,'EPC CAMEROUN'!J20,'EPC COTE D''IVOIRE'!J27,'EPC COTE D''IVOIRE'!J28,'EPC COTE D''IVOIRE'!J29,'EPC BENIN'!J22,'EPC BENIN'!J23,'EPC BENIN'!J24,'EPC BENIN'!J25,'EPC BENIN'!J26,)</f>
        <v>0.92752380952380953</v>
      </c>
      <c r="K23" s="186">
        <f>AVERAGE('EPC GUINEE BISEAU'!K17,'EPC CONAKRY'!K16,'EPC CONGO'!K34,'EPC CONGO'!K35,'EPC CONGO'!K38,'EPC CONGO'!K41,'EPC CONGO'!K42,'EPC CAMEROUN'!K19,'EPC CAMEROUN'!K20,'EPC COTE D''IVOIRE'!K27,'EPC COTE D''IVOIRE'!K28,'EPC COTE D''IVOIRE'!K29,'EPC BENIN'!K22,'EPC BENIN'!K23,'EPC BENIN'!K24,'EPC BENIN'!K25,'EPC BENIN'!K26,)</f>
        <v>0.91623148148148126</v>
      </c>
      <c r="L23" s="186">
        <f>AVERAGE('EPC GUINEE BISEAU'!L17,'EPC CONAKRY'!L16,'EPC CONGO'!L34,'EPC CONGO'!L35,'EPC CONGO'!L38,'EPC CONGO'!L41,'EPC CONGO'!L42,'EPC CAMEROUN'!L19,'EPC CAMEROUN'!L20,'EPC COTE D''IVOIRE'!L27,'EPC COTE D''IVOIRE'!L28,'EPC COTE D''IVOIRE'!L29,'EPC BENIN'!L22,'EPC BENIN'!L23,'EPC BENIN'!L24,'EPC BENIN'!L25,'EPC BENIN'!L26,)</f>
        <v>0.9295444444444444</v>
      </c>
      <c r="M23" s="186">
        <f>AVERAGE('EPC CONAKRY'!L16,'EPC CONGO'!M34,'EPC CONGO'!M35,'EPC CONGO'!M37,'EPC CONGO'!M38,'EPC CONGO'!M39,'EPC CONGO'!M40,'EPC CONGO'!M42,'EPC CAMEROUN'!M19,'EPC CAMEROUN'!M20,'EPC COTE D''IVOIRE'!M27,'EPC COTE D''IVOIRE'!M28,'EPC COTE D''IVOIRE'!M29,'EPC BENIN'!M22,'EPC BENIN'!M23,'EPC BENIN'!M24,'EPC BENIN'!M25,'EPC BENIN'!M26,)</f>
        <v>0.93966315789473687</v>
      </c>
      <c r="N23" s="186">
        <f>AVERAGE('EPC GUINEE BISEAU'!N17,'EPC GUINEE BISEAU'!N18,'EPC CONAKRY'!N16,'EPC CONGO'!N34,'EPC CONGO'!N35,'EPC CONGO'!N37,'EPC CONGO'!N38,'EPC CONGO'!N39,'EPC CONGO'!N40,'EPC CAMEROUN'!N19,'EPC CAMEROUN'!N20,'EPC COTE D''IVOIRE'!N27,'EPC COTE D''IVOIRE'!N28,'EPC COTE D''IVOIRE'!N29,'EPC BENIN'!N22,'EPC BENIN'!N23,'EPC BENIN'!N24,'EPC BENIN'!N25,'EPC BENIN'!N26,)</f>
        <v>0.94298999999999999</v>
      </c>
      <c r="O23" s="186">
        <f>AVERAGE('EPC GUINEE BISEAU'!O17,'EPC GUINEE BISEAU'!O18,'EPC CONAKRY'!O16,'EPC CONGO'!O34,'EPC CONGO'!O35,'EPC CONGO'!O37,'EPC CONGO'!O38,'EPC CONGO'!O40,'EPC CAMEROUN'!O19,'EPC CAMEROUN'!O20,'EPC COTE D''IVOIRE'!O27,'EPC COTE D''IVOIRE'!O28,'EPC COTE D''IVOIRE'!O29,'EPC BENIN'!O22,'EPC BENIN'!O23,'EPC BENIN'!O25,)</f>
        <v>0.9376470588235295</v>
      </c>
      <c r="P23" s="186">
        <f>AVERAGE('EPC GUINEE BISEAU'!P17,'EPC GUINEE BISEAU'!P18,'EPC CONAKRY'!P16,'EPC CONGO'!P34,'EPC CONGO'!P35,'EPC CONGO'!P37,'EPC CONGO'!P38,'EPC CONGO'!P39,'EPC CONGO'!P40,'EPC CAMEROUN'!P19,'EPC CAMEROUN'!P20,'EPC COTE D''IVOIRE'!P27,'EPC COTE D''IVOIRE'!P28,'EPC COTE D''IVOIRE'!P29,'EPC BENIN'!P22,'EPC BENIN'!P23,'EPC BENIN'!P24,'EPC BENIN'!P25,'EPC BENIN'!P26,)</f>
        <v>0.93625000000000003</v>
      </c>
      <c r="Q23" s="186">
        <f>AVERAGE('EPC GUINEE BISEAU'!Q17,'EPC GUINEE BISEAU'!Q18,'EPC CONAKRY'!Q16,'EPC CONGO'!Q34,'EPC CONGO'!Q35,'EPC CONGO'!Q37,'EPC CONGO'!Q38,'EPC CONGO'!Q39,'EPC CONGO'!Q40,'EPC CAMEROUN'!Q19,'EPC CAMEROUN'!Q20,'EPC COTE D''IVOIRE'!Q27,'EPC COTE D''IVOIRE'!Q28,'EPC COTE D''IVOIRE'!Q29,'EPC BENIN'!Q22,'EPC BENIN'!Q23,'EPC BENIN'!Q24,'EPC BENIN'!Q25,'EPC BENIN'!Q26,)</f>
        <v>0.94338421052631594</v>
      </c>
      <c r="R23" s="186">
        <f>AVERAGE('EPC GUINEE BISEAU'!R17,'EPC GUINEE BISEAU'!R18,'EPC CONAKRY'!R16,'EPC CONGO'!R34,'EPC CONGO'!R35,'EPC CONGO'!R37,'EPC CONGO'!R38,'EPC CONGO'!R39,'EPC CONGO'!R40,'EPC CAMEROUN'!R19,'EPC CAMEROUN'!R20,'EPC COTE D''IVOIRE'!R27,'EPC COTE D''IVOIRE'!R28,'EPC COTE D''IVOIRE'!R29,'EPC BENIN'!R22,'EPC BENIN'!R23,'EPC BENIN'!R24,'EPC BENIN'!R25,'EPC BENIN'!R26,)</f>
        <v>0.94307894736842091</v>
      </c>
      <c r="S23" s="186">
        <f>AVERAGE('EPC GUINEE BISEAU'!S17,'EPC GUINEE BISEAU'!S18,'EPC CONAKRY'!S16,'EPC CONGO'!S34,'EPC CONGO'!S35,'EPC CONGO'!S37,'EPC CONGO'!S38,'EPC CONGO'!S39,'EPC CONGO'!S40,'EPC CAMEROUN'!S19,'EPC CAMEROUN'!S20,'EPC COTE D''IVOIRE'!S27,'EPC COTE D''IVOIRE'!S28,'EPC COTE D''IVOIRE'!S29,'EPC BENIN'!S22,'EPC BENIN'!S23,'EPC BENIN'!S24,'EPC BENIN'!S25,'EPC BENIN'!S26,)</f>
        <v>0.94375789473684213</v>
      </c>
      <c r="T23" s="186">
        <f>AVERAGE('EPC GUINEE BISEAU'!T15,'EPC GUINEE BISEAU'!T16,'EPC CONAKRY'!T16,'EPC CONGO'!T18,'EPC CONGO'!T19,'EPC CONGO'!T22,'EPC CONGO'!T23,'EPC CONGO'!T24,'EPC CAMEROUN'!T15,'EPC CAMEROUN'!T16,'EPC COTE D''IVOIRE'!T23,'EPC COTE D''IVOIRE'!T24,'EPC COTE D''IVOIRE'!T25,'EPC BENIN'!T18,'EPC BENIN'!T19,'EPC BENIN'!T20,)</f>
        <v>0.87215384615384606</v>
      </c>
      <c r="U23" s="187">
        <f t="shared" si="0"/>
        <v>0.92890415424611905</v>
      </c>
      <c r="V23" s="107" t="s">
        <v>63</v>
      </c>
      <c r="W23" s="41" t="s">
        <v>80</v>
      </c>
    </row>
    <row r="24" spans="1:23" s="25" customFormat="1" ht="131.25" customHeight="1" thickBot="1" x14ac:dyDescent="0.3">
      <c r="A24" s="162">
        <v>4</v>
      </c>
      <c r="B24" s="52" t="s">
        <v>104</v>
      </c>
      <c r="C24" s="40" t="s">
        <v>101</v>
      </c>
      <c r="D24" s="56" t="s">
        <v>105</v>
      </c>
      <c r="E24" s="52"/>
      <c r="F24" s="62" t="s">
        <v>50</v>
      </c>
      <c r="G24" s="63" t="s">
        <v>31</v>
      </c>
      <c r="H24" s="63" t="s">
        <v>31</v>
      </c>
      <c r="I24" s="186">
        <f>AVERAGE('EPC GUINEE BISEAU'!I18,'EPC CONAKRY'!I17,'EPC CONGO'!I35,'EPC CONGO'!I36,'EPC CONGO'!I42,'EPC CONGO'!I43,'EPC CAMEROUN'!I20,'EPC CAMEROUN'!I21,'EPC COTE D''IVOIRE'!I28,'EPC COTE D''IVOIRE'!I29,'EPC COTE D''IVOIRE'!I30,)</f>
        <v>0.81888888888888889</v>
      </c>
      <c r="J24" s="186">
        <f>AVERAGE('EPC GUINEE BISEAU'!J18,'EPC CONAKRY'!J17,'EPC CONGO'!J35,'EPC CONGO'!J36,'EPC CONGO'!J39,'EPC CONGO'!J42,'EPC CONGO'!J43,'EPC CAMEROUN'!J20,'EPC CAMEROUN'!J21,'EPC COTE D''IVOIRE'!J28,'EPC COTE D''IVOIRE'!J29,'EPC COTE D''IVOIRE'!J30,'EPC BENIN'!J23,'EPC BENIN'!J24,'EPC BENIN'!J25,'EPC BENIN'!J26,'EPC BENIN'!J27,)</f>
        <v>0.80181632653061219</v>
      </c>
      <c r="K24" s="186">
        <f>AVERAGE('EPC GUINEE BISEAU'!K18,'EPC CONAKRY'!K17,'EPC CONGO'!K35,'EPC CONGO'!K36,'EPC CONGO'!K39,'EPC CONGO'!K42,'EPC CONGO'!K43,'EPC CAMEROUN'!K20,'EPC CAMEROUN'!K21,'EPC COTE D''IVOIRE'!K28,'EPC COTE D''IVOIRE'!K29,'EPC COTE D''IVOIRE'!K30,'EPC BENIN'!K23,'EPC BENIN'!K24,'EPC BENIN'!K25,'EPC BENIN'!K26,'EPC BENIN'!K27,)</f>
        <v>0.81659375000000001</v>
      </c>
      <c r="L24" s="186">
        <f>AVERAGE('EPC GUINEE BISEAU'!L18,'EPC CONAKRY'!L17,'EPC CONGO'!L35,'EPC CONGO'!L36,'EPC CONGO'!L39,'EPC CONGO'!L42,'EPC CONGO'!L43,'EPC CAMEROUN'!L20,'EPC CAMEROUN'!L21,'EPC COTE D''IVOIRE'!L28,'EPC COTE D''IVOIRE'!L29,'EPC COTE D''IVOIRE'!L30,'EPC BENIN'!L23,'EPC BENIN'!L24,'EPC BENIN'!L25,'EPC BENIN'!L26,'EPC BENIN'!L27,)</f>
        <v>0.84211999999999998</v>
      </c>
      <c r="M24" s="186">
        <f>AVERAGE('EPC CONAKRY'!L17,'EPC CONGO'!M35,'EPC CONGO'!M36,'EPC CONGO'!M38,'EPC CONGO'!M39,'EPC CONGO'!M40,'EPC CONGO'!M41,'EPC CONGO'!M43,'EPC CAMEROUN'!M20,'EPC CAMEROUN'!M21,'EPC COTE D''IVOIRE'!M28,'EPC COTE D''IVOIRE'!M29,'EPC COTE D''IVOIRE'!M30,'EPC BENIN'!M23,'EPC BENIN'!M24,'EPC BENIN'!M25,'EPC BENIN'!M26,'EPC BENIN'!M27,)</f>
        <v>0.85522500000000001</v>
      </c>
      <c r="N24" s="186">
        <f>AVERAGE('EPC GUINEE BISEAU'!N18,'EPC GUINEE BISEAU'!N19,'EPC CONAKRY'!N17,'EPC CONGO'!N35,'EPC CONGO'!N36,'EPC CONGO'!N38,'EPC CONGO'!N39,'EPC CONGO'!N40,'EPC CONGO'!N41,'EPC CAMEROUN'!N20,'EPC CAMEROUN'!N21,'EPC COTE D''IVOIRE'!N28,'EPC COTE D''IVOIRE'!N29,'EPC COTE D''IVOIRE'!N30,'EPC BENIN'!N23,'EPC BENIN'!N24,'EPC BENIN'!N25,'EPC BENIN'!N26,'EPC BENIN'!N27,)</f>
        <v>0.8823411764705883</v>
      </c>
      <c r="O24" s="186">
        <f>AVERAGE('EPC GUINEE BISEAU'!O18,'EPC GUINEE BISEAU'!O19,'EPC CONAKRY'!O17,'EPC CONGO'!O35,'EPC CONGO'!O36,'EPC CONGO'!O38,'EPC CONGO'!O39,'EPC CONGO'!O41,'EPC CAMEROUN'!O20,'EPC CAMEROUN'!O21,'EPC COTE D''IVOIRE'!O28,'EPC COTE D''IVOIRE'!O29,'EPC COTE D''IVOIRE'!O30,'EPC BENIN'!O23,'EPC BENIN'!O24,'EPC BENIN'!O26,)</f>
        <v>0.87636363636363623</v>
      </c>
      <c r="P24" s="186">
        <f>AVERAGE('EPC GUINEE BISEAU'!P18,'EPC GUINEE BISEAU'!P19,'EPC CONAKRY'!P17,'EPC CONGO'!P35,'EPC CONGO'!P36,'EPC CONGO'!P38,'EPC CONGO'!P39,'EPC CONGO'!P40,'EPC CONGO'!P41,'EPC CAMEROUN'!P20,'EPC CAMEROUN'!P21,'EPC COTE D''IVOIRE'!P28,'EPC COTE D''IVOIRE'!P29,'EPC COTE D''IVOIRE'!P30,'EPC BENIN'!P23,'EPC BENIN'!P24,'EPC BENIN'!P25,'EPC BENIN'!P26,'EPC BENIN'!P27,)</f>
        <v>0.87571428571428567</v>
      </c>
      <c r="Q24" s="186">
        <f>AVERAGE('EPC GUINEE BISEAU'!Q18,'EPC GUINEE BISEAU'!Q19,'EPC CONAKRY'!Q17,'EPC CONGO'!Q35,'EPC CONGO'!Q36,'EPC CONGO'!Q38,'EPC CONGO'!Q39,'EPC CONGO'!Q40,'EPC CONGO'!Q41,'EPC CAMEROUN'!Q20,'EPC CAMEROUN'!Q21,'EPC COTE D''IVOIRE'!Q28,'EPC COTE D''IVOIRE'!Q29,'EPC COTE D''IVOIRE'!Q30,'EPC BENIN'!Q23,'EPC BENIN'!Q24,'EPC BENIN'!Q25,'EPC BENIN'!Q26,'EPC BENIN'!Q27,)</f>
        <v>0.89201764705882358</v>
      </c>
      <c r="R24" s="186">
        <f>AVERAGE('EPC GUINEE BISEAU'!R18,'EPC GUINEE BISEAU'!R19,'EPC CONAKRY'!R17,'EPC CONGO'!R35,'EPC CONGO'!R36,'EPC CONGO'!R38,'EPC CONGO'!R39,'EPC CONGO'!R40,'EPC CONGO'!R41,'EPC CAMEROUN'!R20,'EPC CAMEROUN'!R21,'EPC COTE D''IVOIRE'!R28,'EPC COTE D''IVOIRE'!R29,'EPC COTE D''IVOIRE'!R30,'EPC BENIN'!R23,'EPC BENIN'!R24,'EPC BENIN'!R25,'EPC BENIN'!R26,'EPC BENIN'!R27,)</f>
        <v>0.90547222222222223</v>
      </c>
      <c r="S24" s="186">
        <f>AVERAGE('EPC GUINEE BISEAU'!S18,'EPC GUINEE BISEAU'!S19,'EPC CONAKRY'!S17,'EPC CONGO'!S35,'EPC CONGO'!S36,'EPC CONGO'!S38,'EPC CONGO'!S39,'EPC CONGO'!S40,'EPC CONGO'!S41,'EPC CAMEROUN'!S20,'EPC CAMEROUN'!S21,'EPC COTE D''IVOIRE'!S28,'EPC COTE D''IVOIRE'!S29,'EPC COTE D''IVOIRE'!S30,'EPC BENIN'!S23,'EPC BENIN'!S24,'EPC BENIN'!S25,'EPC BENIN'!S26,'EPC BENIN'!S27,)</f>
        <v>0.91018888888888894</v>
      </c>
      <c r="T24" s="186">
        <f>AVERAGE('EPC GUINEE BISEAU'!T16,'EPC GUINEE BISEAU'!T17,'EPC CONAKRY'!T17,'EPC CONGO'!T19,'EPC CONGO'!T20,'EPC CONGO'!T23,'EPC CONGO'!T24,'EPC CONGO'!T25,'EPC CAMEROUN'!T16,'EPC CAMEROUN'!T17,'EPC COTE D''IVOIRE'!T24,'EPC COTE D''IVOIRE'!T25,'EPC COTE D''IVOIRE'!T26,'EPC BENIN'!T19,'EPC BENIN'!T20,'EPC BENIN'!T21,)</f>
        <v>0.87771428571428578</v>
      </c>
      <c r="U24" s="187">
        <f t="shared" si="0"/>
        <v>0.86287134232101925</v>
      </c>
      <c r="V24" s="107" t="s">
        <v>63</v>
      </c>
      <c r="W24" s="41" t="s">
        <v>80</v>
      </c>
    </row>
    <row r="25" spans="1:23" s="25" customFormat="1" ht="89.45" customHeight="1" thickBot="1" x14ac:dyDescent="0.3">
      <c r="A25" s="162">
        <v>5</v>
      </c>
      <c r="B25" s="52" t="s">
        <v>106</v>
      </c>
      <c r="C25" s="40" t="s">
        <v>101</v>
      </c>
      <c r="D25" s="56" t="s">
        <v>107</v>
      </c>
      <c r="E25" s="52"/>
      <c r="F25" s="52"/>
      <c r="G25" s="63" t="s">
        <v>31</v>
      </c>
      <c r="H25" s="63" t="s">
        <v>31</v>
      </c>
      <c r="I25" s="78">
        <f>SUM('EPC GUINEE BISEAU'!I22,'EPC CONAKRY'!I18,'EPC CONGO'!I56,'EPC CONGO'!I57,'EPC CONGO'!I63,'EPC CONGO'!I64,'EPC CAMEROUN'!P25,'EPC CAMEROUN'!I26,'EPC COTE D''IVOIRE'!I33,'EPC COTE D''IVOIRE'!I34,'EPC COTE D''IVOIRE'!I35,'EPC BENIN'!I32,'EPC BENIN'!I33,'EPC BENIN'!I34,'EPC BENIN'!I35,'EPC BENIN'!I36,)</f>
        <v>6204</v>
      </c>
      <c r="J25" s="78">
        <f>SUM('EPC GUINEE BISEAU'!J22,'EPC CONAKRY'!J18,'EPC CONGO'!J56,'EPC CONGO'!J57,'EPC CONGO'!J63,'EPC CONGO'!J64,'EPC CAMEROUN'!Q25,'EPC CAMEROUN'!J26,'EPC COTE D''IVOIRE'!J33,'EPC COTE D''IVOIRE'!J34,'EPC COTE D''IVOIRE'!J35,'EPC BENIN'!J32,'EPC BENIN'!J33,'EPC BENIN'!J34,'EPC BENIN'!J35,'EPC BENIN'!J36,)</f>
        <v>9774</v>
      </c>
      <c r="K25" s="78">
        <f>SUM('EPC GUINEE BISEAU'!K22,'EPC CONAKRY'!K18,'EPC CONGO'!K56,'EPC CONGO'!K57,'EPC CONGO'!K63,'EPC CONGO'!K64,'EPC CAMEROUN'!R25,'EPC CAMEROUN'!K26,'EPC COTE D''IVOIRE'!K33,'EPC COTE D''IVOIRE'!K34,'EPC COTE D''IVOIRE'!K35,'EPC BENIN'!K32,'EPC BENIN'!K33,'EPC BENIN'!K34,'EPC BENIN'!K35,'EPC BENIN'!K36,)</f>
        <v>8951</v>
      </c>
      <c r="L25" s="78">
        <f>SUM('EPC GUINEE BISEAU'!L22,'EPC CONAKRY'!L18,'EPC CONGO'!L56,'EPC CONGO'!L57,'EPC CONGO'!L63,'EPC CONGO'!L64,'EPC CAMEROUN'!S25,'EPC CAMEROUN'!L26,'EPC COTE D''IVOIRE'!L33,'EPC COTE D''IVOIRE'!L34,'EPC COTE D''IVOIRE'!L35,'EPC BENIN'!L32,'EPC BENIN'!L33,'EPC BENIN'!L34,'EPC BENIN'!L35,'EPC BENIN'!L36,)</f>
        <v>7790</v>
      </c>
      <c r="M25" s="78">
        <f>SUM('EPC GUINEE BISEAU'!M22,'EPC CONAKRY'!M18,'EPC CONGO'!M56,'EPC CONGO'!M57,'EPC CONGO'!M63,'EPC CONGO'!M64,'EPC CAMEROUN'!T25,'EPC CAMEROUN'!M26,'EPC COTE D''IVOIRE'!M33,'EPC COTE D''IVOIRE'!M34,'EPC COTE D''IVOIRE'!M35,'EPC BENIN'!M32,'EPC BENIN'!M33,'EPC BENIN'!M34,'EPC BENIN'!M35,'EPC BENIN'!M36,)</f>
        <v>7748</v>
      </c>
      <c r="N25" s="78">
        <f>SUM('EPC GUINEE BISEAU'!N22,'EPC CONAKRY'!N18,'EPC CONGO'!N56,'EPC CONGO'!N57,'EPC CONGO'!N63,'EPC CONGO'!N64,'EPC CAMEROUN'!U25,'EPC CAMEROUN'!N26,'EPC COTE D''IVOIRE'!N33,'EPC COTE D''IVOIRE'!N34,'EPC COTE D''IVOIRE'!N35,'EPC BENIN'!N32,'EPC BENIN'!N33,'EPC BENIN'!N34,'EPC BENIN'!N35,'EPC BENIN'!N36,)</f>
        <v>11998</v>
      </c>
      <c r="O25" s="78">
        <f>SUM('EPC GUINEE BISEAU'!O22,'EPC CONAKRY'!O18,'EPC CONGO'!O56,'EPC CONGO'!O57,'EPC CONGO'!O63,'EPC CONGO'!O64,'EPC CAMEROUN'!V25,'EPC CAMEROUN'!O26,'EPC COTE D''IVOIRE'!O33,'EPC COTE D''IVOIRE'!O34,'EPC COTE D''IVOIRE'!O35,'EPC BENIN'!O32,'EPC BENIN'!O33,'EPC BENIN'!O34,'EPC BENIN'!O35,'EPC BENIN'!O36,)</f>
        <v>5464</v>
      </c>
      <c r="P25" s="78">
        <f>SUM('EPC GUINEE BISEAU'!P22,'EPC CONAKRY'!P18,'EPC CONGO'!P56,'EPC CONGO'!P57,'EPC CONGO'!P63,'EPC CONGO'!P64,'EPC CAMEROUN'!W25,'EPC CAMEROUN'!P26,'EPC COTE D''IVOIRE'!P33,'EPC COTE D''IVOIRE'!P34,'EPC COTE D''IVOIRE'!P35,'EPC BENIN'!P32,'EPC BENIN'!P33,'EPC BENIN'!P34,'EPC BENIN'!P35,'EPC BENIN'!P36,)</f>
        <v>2470</v>
      </c>
      <c r="Q25" s="78">
        <f>SUM('EPC GUINEE BISEAU'!Q22,'EPC CONAKRY'!Q18,'EPC CONGO'!Q56,'EPC CONGO'!Q57,'EPC CONGO'!Q63,'EPC CONGO'!Q64,'EPC CAMEROUN'!X25,'EPC CAMEROUN'!Q26,'EPC COTE D''IVOIRE'!Q33,'EPC COTE D''IVOIRE'!Q34,'EPC COTE D''IVOIRE'!Q35,'EPC BENIN'!Q32,'EPC BENIN'!Q33,'EPC BENIN'!Q34,'EPC BENIN'!Q35,'EPC BENIN'!Q36,)</f>
        <v>3408</v>
      </c>
      <c r="R25" s="78">
        <f>SUM('EPC GUINEE BISEAU'!R22,'EPC CONAKRY'!R18,'EPC CONGO'!R56,'EPC CONGO'!R57,'EPC CONGO'!R63,'EPC CONGO'!R64,'EPC CAMEROUN'!Y25,'EPC CAMEROUN'!R26,'EPC COTE D''IVOIRE'!R33,'EPC COTE D''IVOIRE'!R34,'EPC COTE D''IVOIRE'!R35,'EPC BENIN'!R32,'EPC BENIN'!R33,'EPC BENIN'!R34,'EPC BENIN'!R35,'EPC BENIN'!R36,)</f>
        <v>4854</v>
      </c>
      <c r="S25" s="78">
        <f>SUM('EPC GUINEE BISEAU'!S22,'EPC CONAKRY'!S18,'EPC CONGO'!S56,'EPC CONGO'!S57,'EPC CONGO'!S63,'EPC CONGO'!S64,'EPC CAMEROUN'!Z25,'EPC CAMEROUN'!S26,'EPC COTE D''IVOIRE'!S33,'EPC COTE D''IVOIRE'!S34,'EPC COTE D''IVOIRE'!S35,'EPC BENIN'!S32,'EPC BENIN'!S33,'EPC BENIN'!S34,'EPC BENIN'!S35,'EPC BENIN'!S36,)</f>
        <v>5342</v>
      </c>
      <c r="T25" s="78">
        <f>SUM('EPC GUINEE BISEAU'!T22,'EPC CONAKRY'!T18,'EPC CONGO'!T56,'EPC CONGO'!T57,'EPC CONGO'!T63,'EPC CONGO'!T64,'EPC CAMEROUN'!AA25,'EPC CAMEROUN'!T26,'EPC COTE D''IVOIRE'!T33,'EPC COTE D''IVOIRE'!T34,'EPC COTE D''IVOIRE'!T35,'EPC BENIN'!T32,'EPC BENIN'!T33,'EPC BENIN'!T34,'EPC BENIN'!T35,'EPC BENIN'!T36,)</f>
        <v>5468</v>
      </c>
      <c r="U25" s="79">
        <f>SUM(I25:T25)</f>
        <v>79471</v>
      </c>
      <c r="V25" s="107" t="s">
        <v>63</v>
      </c>
      <c r="W25" s="41" t="s">
        <v>80</v>
      </c>
    </row>
    <row r="26" spans="1:23" s="25" customFormat="1" ht="167.25" customHeight="1" x14ac:dyDescent="0.25">
      <c r="A26" s="34">
        <v>6</v>
      </c>
      <c r="B26" s="42" t="s">
        <v>94</v>
      </c>
      <c r="C26" s="40" t="s">
        <v>31</v>
      </c>
      <c r="D26" s="60" t="s">
        <v>95</v>
      </c>
      <c r="E26" s="42"/>
      <c r="F26" s="45" t="s">
        <v>97</v>
      </c>
      <c r="G26" s="40" t="s">
        <v>31</v>
      </c>
      <c r="H26" s="40" t="s">
        <v>31</v>
      </c>
      <c r="I26" s="189">
        <f>AVERAGE('EPC BENIN'!I30,'EPC BENIN'!I31,)</f>
        <v>5.5866666666666669E-2</v>
      </c>
      <c r="J26" s="189">
        <f>AVERAGE('EPC BENIN'!J30,'EPC BENIN'!J31,)</f>
        <v>2.53E-2</v>
      </c>
      <c r="K26" s="189">
        <f>AVERAGE('EPC BENIN'!K30,'EPC BENIN'!K31,)</f>
        <v>4.8300000000000003E-2</v>
      </c>
      <c r="L26" s="189">
        <f>AVERAGE('EPC BENIN'!L30,'EPC BENIN'!L31,)</f>
        <v>3.4566666666666669E-2</v>
      </c>
      <c r="M26" s="189">
        <f>AVERAGE('EPC BENIN'!M30,'EPC BENIN'!M31,'EPC CONGO'!M52,'EPC CONGO'!M53,)</f>
        <v>3.9120000000000002E-2</v>
      </c>
      <c r="N26" s="189">
        <f>AVERAGE('EPC BENIN'!N30,'EPC BENIN'!N31,'EPC CONGO'!N52,'EPC CONGO'!N53,)</f>
        <v>2.7549999999999998E-2</v>
      </c>
      <c r="O26" s="190">
        <f>AVERAGE('EPC BENIN'!O30,'EPC BENIN'!O31,'EPC CONGO'!O52,'EPC CONGO'!O53,)</f>
        <v>2.1350000000000001E-2</v>
      </c>
      <c r="P26" s="189">
        <f>AVERAGE('EPC BENIN'!P30,'EPC BENIN'!P31,'EPC CONGO'!P52,'EPC CONGO'!P53,)</f>
        <v>3.3333333333333333E-2</v>
      </c>
      <c r="Q26" s="189">
        <f>AVERAGE('EPC BENIN'!Q30,'EPC BENIN'!Q31,'EPC CONGO'!Q52,'EPC CONGO'!Q53,)</f>
        <v>3.6199999999999996E-2</v>
      </c>
      <c r="R26" s="190">
        <f>AVERAGE('EPC BENIN'!R30,'EPC BENIN'!R31,'EPC CONGO'!R52,'EPC CONGO'!R53,)</f>
        <v>2.2875E-2</v>
      </c>
      <c r="S26" s="189">
        <f>AVERAGE('EPC BENIN'!S30,'EPC BENIN'!S31,'EPC CONGO'!S52,'EPC CONGO'!S53,)</f>
        <v>3.1650000000000005E-2</v>
      </c>
      <c r="T26" s="186">
        <f>AVERAGE('EPC BENIN'!U30,'EPC BENIN'!U31)</f>
        <v>3.7753787878787873E-2</v>
      </c>
      <c r="U26" s="187">
        <f>AVERAGE(I26:T26)</f>
        <v>3.4488787878787876E-2</v>
      </c>
      <c r="V26" s="107"/>
      <c r="W26" s="41" t="s">
        <v>80</v>
      </c>
    </row>
    <row r="27" spans="1:23" s="25" customFormat="1" ht="89.45" customHeight="1" x14ac:dyDescent="0.25">
      <c r="A27" s="11"/>
      <c r="B27" s="10"/>
      <c r="C27" s="10"/>
      <c r="D27" s="10"/>
      <c r="E27" s="10"/>
      <c r="F27" s="10"/>
      <c r="G27" s="10"/>
      <c r="H27" s="10"/>
      <c r="I27" s="173"/>
      <c r="J27" s="173"/>
      <c r="K27" s="173"/>
      <c r="L27" s="173"/>
      <c r="M27" s="173"/>
      <c r="N27" s="173"/>
      <c r="O27" s="10"/>
      <c r="P27" s="10"/>
      <c r="Q27" s="10"/>
      <c r="R27" s="10"/>
      <c r="S27" s="10"/>
      <c r="T27" s="10"/>
      <c r="U27" s="10"/>
      <c r="V27" s="10"/>
    </row>
    <row r="28" spans="1:23" s="25" customFormat="1" ht="89.45" customHeight="1" x14ac:dyDescent="0.25">
      <c r="A28" s="5"/>
      <c r="B28" s="10"/>
      <c r="C28" s="4"/>
      <c r="D28" s="10"/>
      <c r="E28" s="4"/>
      <c r="F28" s="4"/>
      <c r="G28" s="4"/>
      <c r="H28" s="4"/>
      <c r="I28" s="4"/>
      <c r="J28" s="4"/>
      <c r="K28" s="4"/>
      <c r="L28" s="4"/>
      <c r="M28" s="4"/>
      <c r="N28" s="4"/>
      <c r="O28" s="4"/>
      <c r="P28" s="4"/>
      <c r="Q28" s="4"/>
      <c r="R28" s="4"/>
      <c r="S28" s="4"/>
      <c r="T28" s="4"/>
      <c r="U28" s="4"/>
      <c r="V28" s="4"/>
      <c r="W28" s="38"/>
    </row>
    <row r="29" spans="1:23" s="25" customFormat="1" ht="89.45" customHeight="1" x14ac:dyDescent="0.3">
      <c r="A29" s="5"/>
      <c r="B29" s="11"/>
      <c r="C29" s="4"/>
      <c r="D29" s="11"/>
      <c r="E29" s="26" t="s">
        <v>24</v>
      </c>
      <c r="F29" s="5"/>
      <c r="G29" s="27"/>
      <c r="H29" s="4"/>
      <c r="I29" s="4"/>
      <c r="J29" s="4"/>
      <c r="K29" s="4"/>
      <c r="L29" s="4"/>
      <c r="M29" s="4"/>
      <c r="N29" s="4"/>
      <c r="O29" s="4"/>
      <c r="P29" s="4"/>
      <c r="Q29" s="4"/>
      <c r="R29" s="4"/>
      <c r="S29" s="4"/>
      <c r="T29" s="4"/>
      <c r="U29" s="4"/>
      <c r="V29" s="4"/>
      <c r="W29" s="38"/>
    </row>
    <row r="30" spans="1:23" s="25" customFormat="1" ht="89.45" customHeight="1" x14ac:dyDescent="0.25">
      <c r="A30" s="5"/>
      <c r="B30" s="292" t="s">
        <v>25</v>
      </c>
      <c r="C30" s="292"/>
      <c r="D30" s="292"/>
      <c r="E30" s="292"/>
      <c r="F30" s="28"/>
      <c r="G30" s="27"/>
      <c r="H30" s="4"/>
      <c r="I30" s="4"/>
      <c r="J30" s="4"/>
      <c r="K30" s="4"/>
      <c r="L30" s="4"/>
      <c r="M30" s="4"/>
      <c r="N30" s="4"/>
      <c r="O30" s="4"/>
      <c r="P30" s="4"/>
      <c r="Q30" s="4"/>
      <c r="R30" s="4"/>
      <c r="S30" s="4"/>
      <c r="T30" s="4"/>
      <c r="U30" s="4"/>
      <c r="V30" s="4"/>
      <c r="W30" s="38"/>
    </row>
    <row r="31" spans="1:23" s="25" customFormat="1" ht="89.45" customHeight="1" x14ac:dyDescent="0.25">
      <c r="A31" s="5"/>
      <c r="B31" s="292" t="s">
        <v>26</v>
      </c>
      <c r="C31" s="292"/>
      <c r="D31" s="292"/>
      <c r="E31" s="292"/>
      <c r="F31" s="39"/>
      <c r="G31" s="27"/>
      <c r="H31" s="4"/>
      <c r="I31" s="4"/>
      <c r="J31" s="4"/>
      <c r="K31" s="4"/>
      <c r="L31" s="4"/>
      <c r="M31" s="4"/>
      <c r="N31" s="4"/>
      <c r="O31" s="4"/>
      <c r="P31" s="4"/>
      <c r="Q31" s="4"/>
      <c r="R31" s="4"/>
      <c r="S31" s="4"/>
      <c r="T31" s="4"/>
      <c r="U31" s="4"/>
      <c r="V31" s="4"/>
      <c r="W31" s="38"/>
    </row>
    <row r="32" spans="1:23" s="25" customFormat="1" ht="306" customHeight="1" x14ac:dyDescent="0.25">
      <c r="A32" s="5"/>
      <c r="B32" s="292" t="s">
        <v>27</v>
      </c>
      <c r="C32" s="292"/>
      <c r="D32" s="292"/>
      <c r="E32" s="292"/>
      <c r="F32" s="29"/>
      <c r="G32" s="4"/>
      <c r="H32" s="4"/>
      <c r="I32" s="4"/>
      <c r="J32" s="4"/>
      <c r="K32" s="4"/>
      <c r="L32" s="4"/>
      <c r="M32" s="4"/>
      <c r="N32" s="4"/>
      <c r="O32" s="4"/>
      <c r="P32" s="4"/>
      <c r="Q32" s="4"/>
      <c r="R32" s="4"/>
      <c r="S32" s="4"/>
      <c r="T32" s="4"/>
      <c r="U32" s="4"/>
      <c r="V32" s="4"/>
      <c r="W32" s="38"/>
    </row>
    <row r="33" spans="1:23" s="25" customFormat="1" ht="89.45" customHeight="1" x14ac:dyDescent="0.25">
      <c r="A33" s="5"/>
      <c r="B33" s="10"/>
      <c r="C33" s="4"/>
      <c r="D33" s="4"/>
      <c r="E33" s="4"/>
      <c r="F33" s="4"/>
      <c r="G33" s="4"/>
      <c r="H33" s="4"/>
      <c r="I33" s="4"/>
      <c r="J33" s="4"/>
      <c r="K33" s="4"/>
      <c r="L33" s="4"/>
      <c r="M33" s="4"/>
      <c r="N33" s="4"/>
      <c r="O33" s="4"/>
      <c r="P33" s="4"/>
      <c r="Q33" s="4"/>
      <c r="R33" s="4"/>
      <c r="S33" s="4"/>
      <c r="T33" s="4"/>
      <c r="U33" s="4"/>
      <c r="V33" s="38"/>
    </row>
    <row r="34" spans="1:23" s="25" customFormat="1" ht="89.45" customHeight="1" x14ac:dyDescent="0.25">
      <c r="A34" s="5"/>
      <c r="B34" s="10"/>
      <c r="C34" s="4"/>
      <c r="D34" s="10"/>
      <c r="E34" s="4"/>
      <c r="F34" s="4"/>
      <c r="G34" s="4"/>
      <c r="H34" s="4"/>
      <c r="I34" s="4"/>
      <c r="J34" s="4"/>
      <c r="K34" s="4"/>
      <c r="L34" s="4"/>
      <c r="M34" s="4"/>
      <c r="N34" s="4"/>
      <c r="O34" s="4"/>
      <c r="P34" s="4"/>
      <c r="Q34" s="4"/>
      <c r="R34" s="4"/>
      <c r="S34" s="4"/>
      <c r="T34" s="4"/>
      <c r="U34" s="4"/>
      <c r="V34" s="4"/>
      <c r="W34" s="38"/>
    </row>
    <row r="35" spans="1:23" s="25" customFormat="1" ht="108" customHeight="1" x14ac:dyDescent="0.25">
      <c r="A35" s="5"/>
      <c r="B35" s="10"/>
      <c r="C35" s="4"/>
      <c r="D35" s="10"/>
      <c r="E35" s="4"/>
      <c r="F35" s="4"/>
      <c r="G35" s="4"/>
      <c r="H35" s="4"/>
      <c r="I35" s="4"/>
      <c r="J35" s="4"/>
      <c r="K35" s="4"/>
      <c r="L35" s="4"/>
      <c r="M35" s="4"/>
      <c r="N35" s="4"/>
      <c r="O35" s="4"/>
      <c r="P35" s="4"/>
      <c r="Q35" s="4"/>
      <c r="R35" s="4"/>
      <c r="S35" s="4"/>
      <c r="T35" s="4"/>
      <c r="U35" s="4"/>
      <c r="V35" s="4"/>
      <c r="W35" s="38"/>
    </row>
    <row r="36" spans="1:23" s="25" customFormat="1" ht="25.5" customHeight="1" x14ac:dyDescent="0.25">
      <c r="A36" s="5"/>
      <c r="B36" s="10"/>
      <c r="C36" s="4"/>
      <c r="D36" s="10"/>
      <c r="E36" s="4"/>
      <c r="F36" s="4"/>
      <c r="G36" s="4"/>
      <c r="H36" s="4"/>
      <c r="I36" s="4"/>
      <c r="J36" s="4"/>
      <c r="K36" s="4"/>
      <c r="L36" s="4"/>
      <c r="M36" s="4"/>
      <c r="N36" s="4"/>
      <c r="O36" s="4"/>
      <c r="P36" s="4"/>
      <c r="Q36" s="4"/>
      <c r="R36" s="4"/>
      <c r="S36" s="4"/>
      <c r="T36" s="4"/>
      <c r="U36" s="4"/>
      <c r="V36" s="4"/>
      <c r="W36" s="38"/>
    </row>
    <row r="37" spans="1:23" s="25" customFormat="1" ht="47.25" customHeight="1" x14ac:dyDescent="0.25">
      <c r="A37" s="5"/>
      <c r="B37" s="10"/>
      <c r="C37" s="4"/>
      <c r="D37" s="10"/>
      <c r="E37" s="4"/>
      <c r="F37" s="4"/>
      <c r="G37" s="4"/>
      <c r="H37" s="4"/>
      <c r="I37" s="4"/>
      <c r="J37" s="4"/>
      <c r="K37" s="4"/>
      <c r="L37" s="4"/>
      <c r="M37" s="4"/>
      <c r="N37" s="4"/>
      <c r="O37" s="4"/>
      <c r="P37" s="4"/>
      <c r="Q37" s="4"/>
      <c r="R37" s="4"/>
      <c r="S37" s="4"/>
      <c r="T37" s="4"/>
      <c r="U37" s="4"/>
      <c r="V37" s="4"/>
      <c r="W37" s="38"/>
    </row>
    <row r="38" spans="1:23" s="25" customFormat="1" ht="36" customHeight="1" x14ac:dyDescent="0.25">
      <c r="A38" s="5"/>
      <c r="B38" s="10"/>
      <c r="C38" s="4"/>
      <c r="D38" s="10"/>
      <c r="E38" s="4"/>
      <c r="F38" s="4"/>
      <c r="G38" s="4"/>
      <c r="H38" s="4"/>
      <c r="I38" s="4"/>
      <c r="J38" s="4"/>
      <c r="K38" s="4"/>
      <c r="L38" s="4"/>
      <c r="M38" s="4"/>
      <c r="N38" s="4"/>
      <c r="O38" s="4"/>
      <c r="P38" s="4"/>
      <c r="Q38" s="4"/>
      <c r="R38" s="4"/>
      <c r="S38" s="4"/>
      <c r="T38" s="4"/>
      <c r="U38" s="4"/>
      <c r="V38" s="4"/>
      <c r="W38" s="38"/>
    </row>
    <row r="39" spans="1:23" s="25" customFormat="1" ht="22.5" customHeight="1" x14ac:dyDescent="0.25">
      <c r="A39" s="5"/>
      <c r="B39" s="10"/>
      <c r="C39" s="4"/>
      <c r="D39" s="10"/>
      <c r="E39" s="4"/>
      <c r="F39" s="4"/>
      <c r="G39" s="4"/>
      <c r="H39" s="4"/>
      <c r="I39" s="4"/>
      <c r="J39" s="4"/>
      <c r="K39" s="4"/>
      <c r="L39" s="4"/>
      <c r="M39" s="4"/>
      <c r="N39" s="4"/>
      <c r="O39" s="4"/>
      <c r="P39" s="4"/>
      <c r="Q39" s="4"/>
      <c r="R39" s="4"/>
      <c r="S39" s="4"/>
      <c r="T39" s="4"/>
      <c r="U39" s="4"/>
      <c r="V39" s="4"/>
      <c r="W39" s="38"/>
    </row>
    <row r="40" spans="1:23" s="25" customFormat="1" ht="89.45" customHeight="1" x14ac:dyDescent="0.25">
      <c r="A40" s="5"/>
      <c r="B40" s="10"/>
      <c r="C40" s="4"/>
      <c r="D40" s="10"/>
      <c r="E40" s="4"/>
      <c r="F40" s="4"/>
      <c r="G40" s="4"/>
      <c r="H40" s="4"/>
      <c r="I40" s="4"/>
      <c r="J40" s="4"/>
      <c r="K40" s="4"/>
      <c r="L40" s="4"/>
      <c r="M40" s="4"/>
      <c r="N40" s="4"/>
      <c r="O40" s="4"/>
      <c r="P40" s="4"/>
      <c r="Q40" s="4"/>
      <c r="R40" s="4"/>
      <c r="S40" s="4"/>
      <c r="T40" s="4"/>
      <c r="U40" s="4"/>
      <c r="V40" s="4"/>
      <c r="W40" s="38"/>
    </row>
    <row r="41" spans="1:23" s="25" customFormat="1" ht="89.45" customHeight="1" x14ac:dyDescent="0.25">
      <c r="A41" s="5"/>
      <c r="B41" s="10"/>
      <c r="C41" s="4"/>
      <c r="D41" s="10"/>
      <c r="E41" s="4"/>
      <c r="F41" s="4"/>
      <c r="G41" s="4"/>
      <c r="H41" s="4"/>
      <c r="I41" s="4"/>
      <c r="J41" s="4"/>
      <c r="K41" s="4"/>
      <c r="L41" s="4"/>
      <c r="M41" s="4"/>
      <c r="N41" s="4"/>
      <c r="O41" s="4"/>
      <c r="P41" s="4"/>
      <c r="Q41" s="4"/>
      <c r="R41" s="4"/>
      <c r="S41" s="4"/>
      <c r="T41" s="4"/>
      <c r="U41" s="4"/>
      <c r="V41" s="4"/>
      <c r="W41" s="38"/>
    </row>
    <row r="42" spans="1:23" ht="18" x14ac:dyDescent="0.25">
      <c r="B42" s="10"/>
      <c r="C42" s="4"/>
      <c r="D42" s="10"/>
      <c r="E42" s="4"/>
      <c r="F42" s="4"/>
      <c r="G42" s="4"/>
      <c r="H42" s="4"/>
      <c r="I42" s="4"/>
      <c r="J42" s="4"/>
      <c r="K42" s="4"/>
      <c r="L42" s="4"/>
      <c r="M42" s="4"/>
      <c r="N42" s="4"/>
      <c r="O42" s="4"/>
      <c r="P42" s="4"/>
      <c r="Q42" s="4"/>
      <c r="R42" s="4"/>
      <c r="S42" s="4"/>
      <c r="T42" s="4"/>
      <c r="U42" s="4"/>
      <c r="V42" s="4"/>
      <c r="W42" s="38"/>
    </row>
    <row r="43" spans="1:23" ht="18" x14ac:dyDescent="0.25">
      <c r="B43" s="10"/>
      <c r="C43" s="4"/>
      <c r="D43" s="10"/>
      <c r="E43" s="4"/>
      <c r="F43" s="4"/>
      <c r="G43" s="4"/>
      <c r="H43" s="4"/>
      <c r="I43" s="4"/>
      <c r="J43" s="4"/>
      <c r="K43" s="4"/>
      <c r="L43" s="4"/>
      <c r="M43" s="4"/>
      <c r="N43" s="4"/>
      <c r="O43" s="4"/>
      <c r="P43" s="4"/>
      <c r="Q43" s="4"/>
      <c r="R43" s="4"/>
      <c r="S43" s="4"/>
      <c r="T43" s="4"/>
      <c r="U43" s="4"/>
      <c r="V43" s="4"/>
      <c r="W43" s="38"/>
    </row>
    <row r="44" spans="1:23" ht="18" x14ac:dyDescent="0.25">
      <c r="B44" s="10"/>
      <c r="C44" s="4"/>
      <c r="D44" s="10"/>
      <c r="E44" s="4"/>
      <c r="F44" s="4"/>
      <c r="G44" s="4"/>
      <c r="H44" s="4"/>
      <c r="I44" s="4"/>
      <c r="J44" s="4"/>
      <c r="K44" s="4"/>
      <c r="L44" s="4"/>
      <c r="M44" s="4"/>
      <c r="N44" s="4"/>
      <c r="O44" s="4"/>
      <c r="P44" s="4"/>
      <c r="Q44" s="4"/>
      <c r="R44" s="4"/>
      <c r="S44" s="4"/>
      <c r="T44" s="4"/>
      <c r="U44" s="4"/>
      <c r="V44" s="4"/>
      <c r="W44" s="38"/>
    </row>
    <row r="45" spans="1:23" ht="18" x14ac:dyDescent="0.25">
      <c r="B45" s="10"/>
      <c r="C45" s="4"/>
      <c r="D45" s="10"/>
      <c r="E45" s="4"/>
      <c r="F45" s="4"/>
      <c r="G45" s="4"/>
      <c r="H45" s="4"/>
      <c r="I45" s="4"/>
      <c r="J45" s="4"/>
      <c r="K45" s="4"/>
      <c r="L45" s="4"/>
      <c r="M45" s="4"/>
      <c r="N45" s="4"/>
      <c r="O45" s="4"/>
      <c r="P45" s="4"/>
      <c r="Q45" s="4"/>
      <c r="R45" s="4"/>
      <c r="S45" s="4"/>
      <c r="T45" s="4"/>
      <c r="U45" s="4"/>
      <c r="V45" s="4"/>
      <c r="W45" s="38"/>
    </row>
  </sheetData>
  <mergeCells count="24">
    <mergeCell ref="B30:E30"/>
    <mergeCell ref="B31:E31"/>
    <mergeCell ref="B32:E32"/>
    <mergeCell ref="V17:V20"/>
    <mergeCell ref="W17:W20"/>
    <mergeCell ref="I18:T19"/>
    <mergeCell ref="E19:E20"/>
    <mergeCell ref="F19:F20"/>
    <mergeCell ref="G19:G20"/>
    <mergeCell ref="A8:V8"/>
    <mergeCell ref="A9:V9"/>
    <mergeCell ref="A11:B11"/>
    <mergeCell ref="A17:A20"/>
    <mergeCell ref="B17:B20"/>
    <mergeCell ref="D17:D20"/>
    <mergeCell ref="E17:G18"/>
    <mergeCell ref="H17:H20"/>
    <mergeCell ref="U17:U20"/>
    <mergeCell ref="A2:E5"/>
    <mergeCell ref="F2:V5"/>
    <mergeCell ref="W2:X2"/>
    <mergeCell ref="W3:X3"/>
    <mergeCell ref="W4:X4"/>
    <mergeCell ref="W5:X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8</vt:i4>
      </vt:variant>
    </vt:vector>
  </HeadingPairs>
  <TitlesOfParts>
    <vt:vector size="8" baseType="lpstr">
      <vt:lpstr>EPC BENIN</vt:lpstr>
      <vt:lpstr>EPC COTE D'IVOIRE</vt:lpstr>
      <vt:lpstr>EPC CAMEROUN</vt:lpstr>
      <vt:lpstr>EPC CONGO</vt:lpstr>
      <vt:lpstr>EPC CONAKRY</vt:lpstr>
      <vt:lpstr>EPC GUINEE BISEAU</vt:lpstr>
      <vt:lpstr>TB EXPERIENCLIENT ET PROJET</vt:lpstr>
      <vt:lpstr>TB GLOBALE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Sunday Okie Emmanuel Roch OKIE</dc:creator>
  <cp:lastModifiedBy>Nurudeen SALAMI</cp:lastModifiedBy>
  <dcterms:created xsi:type="dcterms:W3CDTF">2024-02-15T15:20:30Z</dcterms:created>
  <dcterms:modified xsi:type="dcterms:W3CDTF">2026-01-21T16:44:15Z</dcterms:modified>
</cp:coreProperties>
</file>