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 activeTab="4"/>
  </bookViews>
  <sheets>
    <sheet name="Parc informatique production" sheetId="1" r:id="rId1"/>
    <sheet name="Parc server" sheetId="2" r:id="rId2"/>
    <sheet name="Outils" sheetId="3" r:id="rId3"/>
    <sheet name="Logiciels" sheetId="5" r:id="rId4"/>
    <sheet name="Besoins" sheetId="4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C6" i="4"/>
  <c r="C14" i="4"/>
  <c r="C13" i="4"/>
  <c r="C12" i="4"/>
  <c r="C9" i="4"/>
  <c r="C7" i="4"/>
  <c r="B6" i="4"/>
  <c r="C5" i="4"/>
  <c r="C4" i="4"/>
  <c r="B2" i="4"/>
  <c r="B14" i="4"/>
  <c r="B13" i="4"/>
  <c r="B12" i="4"/>
  <c r="B9" i="4"/>
  <c r="B7" i="4"/>
  <c r="B4" i="4"/>
  <c r="B7" i="1"/>
  <c r="B17" i="1"/>
  <c r="B16" i="1"/>
  <c r="B15" i="1"/>
  <c r="B12" i="1"/>
  <c r="B10" i="1"/>
  <c r="B9" i="1"/>
  <c r="B2" i="1"/>
  <c r="B5" i="1" s="1"/>
</calcChain>
</file>

<file path=xl/sharedStrings.xml><?xml version="1.0" encoding="utf-8"?>
<sst xmlns="http://schemas.openxmlformats.org/spreadsheetml/2006/main" count="89" uniqueCount="63">
  <si>
    <t>Nombre de position</t>
  </si>
  <si>
    <t>Position fonctionnelle</t>
  </si>
  <si>
    <t>Position non fonctionnelle</t>
  </si>
  <si>
    <t>Cable RJ45</t>
  </si>
  <si>
    <t>Cable VGA</t>
  </si>
  <si>
    <t>Cable d'allimentation</t>
  </si>
  <si>
    <t>Claviers ok</t>
  </si>
  <si>
    <t>Souris ok</t>
  </si>
  <si>
    <t>Ecran ok</t>
  </si>
  <si>
    <t>Casques ok</t>
  </si>
  <si>
    <t>IP-Phone ok</t>
  </si>
  <si>
    <t>UC ok</t>
  </si>
  <si>
    <t>NOMBRE</t>
  </si>
  <si>
    <t>OBSERVATION</t>
  </si>
  <si>
    <t>HMP</t>
  </si>
  <si>
    <t>ENTITES</t>
  </si>
  <si>
    <t>WEBSQL</t>
  </si>
  <si>
    <t>DC</t>
  </si>
  <si>
    <t>EXCHANGE SERVER</t>
  </si>
  <si>
    <t>PROXY SERVER</t>
  </si>
  <si>
    <t>Extincteur</t>
  </si>
  <si>
    <t>Souffleur anti poussière</t>
  </si>
  <si>
    <t>Trousse maintenance</t>
  </si>
  <si>
    <t>BESOIN</t>
  </si>
  <si>
    <t>EXPLOITABLE</t>
  </si>
  <si>
    <t>Fer à souder</t>
  </si>
  <si>
    <t>Categorie</t>
  </si>
  <si>
    <t>Applications</t>
  </si>
  <si>
    <t>Type de licence</t>
  </si>
  <si>
    <t>Date d'acquisition</t>
  </si>
  <si>
    <t>Date d'expiration</t>
  </si>
  <si>
    <t>CRM</t>
  </si>
  <si>
    <t xml:space="preserve">hermes V5 </t>
  </si>
  <si>
    <t>temporaire</t>
  </si>
  <si>
    <t>chat ;appel; video</t>
  </si>
  <si>
    <t>Skype</t>
  </si>
  <si>
    <t>gratuit</t>
  </si>
  <si>
    <t>système d'exploitation</t>
  </si>
  <si>
    <t>windows 7</t>
  </si>
  <si>
    <t>aucune</t>
  </si>
  <si>
    <t>windows server 2008</t>
  </si>
  <si>
    <t>Anti-virus</t>
  </si>
  <si>
    <t>eset security</t>
  </si>
  <si>
    <t>Temporaire</t>
  </si>
  <si>
    <t>Messagerie</t>
  </si>
  <si>
    <t>pare feu</t>
  </si>
  <si>
    <t>Libre office</t>
  </si>
  <si>
    <t>Gratuit</t>
  </si>
  <si>
    <t>pdf</t>
  </si>
  <si>
    <t>winrar</t>
  </si>
  <si>
    <t>contrôle a distance</t>
  </si>
  <si>
    <t>VNC</t>
  </si>
  <si>
    <t>supervision reseau</t>
  </si>
  <si>
    <t>aucun</t>
  </si>
  <si>
    <t>TeamViewer</t>
  </si>
  <si>
    <t>PRTG</t>
  </si>
  <si>
    <t>Lan MESSENGER</t>
  </si>
  <si>
    <t>eXchange 2010 non installé</t>
  </si>
  <si>
    <t>Bureautique</t>
  </si>
  <si>
    <t>Office 2017</t>
  </si>
  <si>
    <t>IpScan</t>
  </si>
  <si>
    <t>Licence Gratuite</t>
  </si>
  <si>
    <t>SERVER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</si>
</sst>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4"/>
      <color rgb="FF00B05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4"/>
      <color rgb="FFFFC00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3" fillId="6" borderId="0" xfId="0" applyFont="1" applyFill="1"/>
    <xf numFmtId="0" fontId="3" fillId="6" borderId="7" xfId="0" applyFont="1" applyFill="1" applyBorder="1"/>
    <xf numFmtId="0" fontId="3" fillId="0" borderId="2" xfId="0" applyFont="1" applyBorder="1" applyAlignment="1">
      <alignment horizontal="center" vertical="center"/>
    </xf>
    <xf numFmtId="0" fontId="11" fillId="0" borderId="3" xfId="0" applyFont="1" applyBorder="1"/>
    <xf numFmtId="0" fontId="12" fillId="3" borderId="8" xfId="0" applyFont="1" applyFill="1" applyBorder="1"/>
    <xf numFmtId="0" fontId="4" fillId="3" borderId="9" xfId="0" applyFont="1" applyFill="1" applyBorder="1"/>
    <xf numFmtId="14" fontId="12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3" fillId="0" borderId="0" xfId="0" applyFont="1"/>
    <xf numFmtId="0" fontId="4" fillId="0" borderId="1" xfId="0" applyFont="1" applyBorder="1"/>
    <xf numFmtId="0" fontId="4" fillId="0" borderId="1" xfId="0" applyFont="1" applyFill="1" applyBorder="1"/>
    <xf numFmtId="0" fontId="3" fillId="0" borderId="1" xfId="0" applyFont="1" applyBorder="1" applyAlignment="1">
      <alignment horizontal="center"/>
    </xf>
    <xf numFmtId="0" fontId="13" fillId="0" borderId="1" xfId="0" applyFont="1" applyBorder="1"/>
    <xf numFmtId="0" fontId="3" fillId="0" borderId="1" xfId="0" applyFont="1" applyBorder="1"/>
    <xf numFmtId="14" fontId="4" fillId="0" borderId="1" xfId="0" applyNumberFormat="1" applyFont="1" applyBorder="1"/>
    <xf numFmtId="0" fontId="6" fillId="6" borderId="1" xfId="0" applyFont="1" applyFill="1" applyBorder="1" applyAlignment="1">
      <alignment horizontal="left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/>
    <xf numFmtId="0" fontId="0" fillId="6" borderId="0" xfId="0" applyFill="1"/>
    <xf numFmtId="0" fontId="8" fillId="6" borderId="0" xfId="0" applyFont="1" applyFill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center"/>
    </xf>
    <xf numFmtId="0" fontId="4" fillId="6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sqref="A1:XFD1"/>
    </sheetView>
  </sheetViews>
  <sheetFormatPr baseColWidth="10" defaultRowHeight="18"/>
  <cols>
    <col min="1" max="1" width="34.5703125" style="16" bestFit="1" customWidth="1"/>
    <col min="2" max="2" width="12.42578125" style="17" bestFit="1" customWidth="1"/>
    <col min="3" max="3" width="19.7109375" style="12" bestFit="1" customWidth="1"/>
    <col min="4" max="16384" width="11.42578125" style="12"/>
  </cols>
  <sheetData>
    <row r="1" spans="1:3" s="47" customFormat="1">
      <c r="A1" s="43" t="s">
        <v>15</v>
      </c>
      <c r="B1" s="44" t="s">
        <v>12</v>
      </c>
      <c r="C1" s="45" t="s">
        <v>13</v>
      </c>
    </row>
    <row r="2" spans="1:3">
      <c r="A2" s="9" t="s">
        <v>0</v>
      </c>
      <c r="B2" s="10">
        <f>70+34+16</f>
        <v>120</v>
      </c>
      <c r="C2" s="11"/>
    </row>
    <row r="3" spans="1:3">
      <c r="A3" s="13"/>
      <c r="B3" s="14"/>
      <c r="C3" s="15"/>
    </row>
    <row r="4" spans="1:3">
      <c r="A4" s="9" t="s">
        <v>1</v>
      </c>
      <c r="B4" s="10">
        <f>120-24-12</f>
        <v>84</v>
      </c>
      <c r="C4" s="11"/>
    </row>
    <row r="5" spans="1:3">
      <c r="A5" s="9" t="s">
        <v>2</v>
      </c>
      <c r="B5" s="10">
        <f>B2-B4</f>
        <v>36</v>
      </c>
      <c r="C5" s="11"/>
    </row>
    <row r="6" spans="1:3">
      <c r="A6" s="13"/>
      <c r="B6" s="14"/>
      <c r="C6" s="15"/>
    </row>
    <row r="7" spans="1:3">
      <c r="A7" s="9" t="s">
        <v>11</v>
      </c>
      <c r="B7" s="10">
        <f>120-7</f>
        <v>113</v>
      </c>
      <c r="C7" s="11"/>
    </row>
    <row r="8" spans="1:3">
      <c r="A8" s="9" t="s">
        <v>8</v>
      </c>
      <c r="B8" s="10">
        <v>120</v>
      </c>
      <c r="C8" s="11"/>
    </row>
    <row r="9" spans="1:3">
      <c r="A9" s="9" t="s">
        <v>7</v>
      </c>
      <c r="B9" s="10">
        <f>120-29</f>
        <v>91</v>
      </c>
      <c r="C9" s="11"/>
    </row>
    <row r="10" spans="1:3">
      <c r="A10" s="9" t="s">
        <v>6</v>
      </c>
      <c r="B10" s="10">
        <f>120-14</f>
        <v>106</v>
      </c>
      <c r="C10" s="11"/>
    </row>
    <row r="11" spans="1:3">
      <c r="A11" s="13"/>
      <c r="B11" s="14"/>
      <c r="C11" s="15"/>
    </row>
    <row r="12" spans="1:3">
      <c r="A12" s="9" t="s">
        <v>9</v>
      </c>
      <c r="B12" s="10">
        <f>120-12+9</f>
        <v>117</v>
      </c>
      <c r="C12" s="11"/>
    </row>
    <row r="13" spans="1:3">
      <c r="A13" s="9" t="s">
        <v>10</v>
      </c>
      <c r="B13" s="10">
        <v>120</v>
      </c>
      <c r="C13" s="11"/>
    </row>
    <row r="14" spans="1:3">
      <c r="A14" s="13"/>
      <c r="B14" s="14"/>
      <c r="C14" s="15"/>
    </row>
    <row r="15" spans="1:3">
      <c r="A15" s="9" t="s">
        <v>3</v>
      </c>
      <c r="B15" s="10">
        <f>120-5</f>
        <v>115</v>
      </c>
      <c r="C15" s="11"/>
    </row>
    <row r="16" spans="1:3">
      <c r="A16" s="9" t="s">
        <v>4</v>
      </c>
      <c r="B16" s="10">
        <f>120-9</f>
        <v>111</v>
      </c>
      <c r="C16" s="11"/>
    </row>
    <row r="17" spans="1:3">
      <c r="A17" s="9" t="s">
        <v>5</v>
      </c>
      <c r="B17" s="10">
        <f>120-18</f>
        <v>102</v>
      </c>
      <c r="C17" s="11"/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5" sqref="B5"/>
    </sheetView>
  </sheetViews>
  <sheetFormatPr baseColWidth="10" defaultRowHeight="18"/>
  <cols>
    <col min="1" max="1" width="36" style="2" bestFit="1" customWidth="1"/>
    <col min="2" max="2" width="12.42578125" style="1" bestFit="1" customWidth="1"/>
    <col min="3" max="3" width="19.7109375" style="1" bestFit="1" customWidth="1"/>
  </cols>
  <sheetData>
    <row r="1" spans="1:3" s="46" customFormat="1" ht="18.75">
      <c r="A1" s="43" t="s">
        <v>15</v>
      </c>
      <c r="B1" s="44" t="s">
        <v>12</v>
      </c>
      <c r="C1" s="45" t="s">
        <v>13</v>
      </c>
    </row>
    <row r="2" spans="1:3" ht="18.75">
      <c r="A2" s="7" t="s">
        <v>14</v>
      </c>
      <c r="B2" s="8">
        <v>1</v>
      </c>
      <c r="C2" s="8"/>
    </row>
    <row r="3" spans="1:3" ht="18.75">
      <c r="A3" s="7" t="s">
        <v>16</v>
      </c>
      <c r="B3" s="8">
        <v>1</v>
      </c>
      <c r="C3" s="8"/>
    </row>
    <row r="4" spans="1:3" ht="18.75">
      <c r="A4" s="7" t="s">
        <v>17</v>
      </c>
      <c r="B4" s="8">
        <v>1</v>
      </c>
      <c r="C4" s="8"/>
    </row>
    <row r="5" spans="1:3" ht="18.75">
      <c r="A5" s="7" t="s">
        <v>62</v>
      </c>
      <c r="B5" s="8">
        <v>1</v>
      </c>
      <c r="C5" s="8"/>
    </row>
    <row r="6" spans="1:3" ht="18.75">
      <c r="A6" s="7" t="s">
        <v>18</v>
      </c>
      <c r="B6" s="8">
        <v>0</v>
      </c>
      <c r="C6" s="8"/>
    </row>
    <row r="7" spans="1:3" ht="18.75">
      <c r="A7" s="7" t="s">
        <v>19</v>
      </c>
      <c r="B7" s="8">
        <v>0</v>
      </c>
      <c r="C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6" sqref="B16"/>
    </sheetView>
  </sheetViews>
  <sheetFormatPr baseColWidth="10" defaultRowHeight="15.75"/>
  <cols>
    <col min="1" max="1" width="57.42578125" style="6" customWidth="1"/>
    <col min="2" max="2" width="12.42578125" style="3" bestFit="1" customWidth="1"/>
    <col min="3" max="3" width="19.7109375" style="3" bestFit="1" customWidth="1"/>
    <col min="4" max="16384" width="11.42578125" style="3"/>
  </cols>
  <sheetData>
    <row r="1" spans="1:3" ht="18.75">
      <c r="A1" s="51" t="s">
        <v>15</v>
      </c>
      <c r="B1" s="52" t="s">
        <v>12</v>
      </c>
      <c r="C1" s="53" t="s">
        <v>13</v>
      </c>
    </row>
    <row r="2" spans="1:3" ht="16.5" customHeight="1">
      <c r="A2" s="4" t="s">
        <v>22</v>
      </c>
      <c r="B2" s="5">
        <v>1</v>
      </c>
      <c r="C2" s="37"/>
    </row>
    <row r="3" spans="1:3" ht="18.75">
      <c r="A3" s="4" t="s">
        <v>21</v>
      </c>
      <c r="B3" s="5">
        <v>1</v>
      </c>
      <c r="C3" s="37"/>
    </row>
    <row r="4" spans="1:3" ht="18.75">
      <c r="A4" s="4" t="s">
        <v>25</v>
      </c>
      <c r="B4" s="54">
        <v>1</v>
      </c>
      <c r="C4" s="37"/>
    </row>
    <row r="5" spans="1:3" ht="18.75">
      <c r="A5" s="4" t="s">
        <v>20</v>
      </c>
      <c r="B5" s="5">
        <v>0</v>
      </c>
      <c r="C5" s="37"/>
    </row>
    <row r="6" spans="1:3" ht="18.75">
      <c r="A6" s="36"/>
      <c r="B6" s="18"/>
      <c r="C6" s="18"/>
    </row>
    <row r="7" spans="1:3" ht="18.75">
      <c r="A7" s="36"/>
      <c r="B7" s="18"/>
      <c r="C7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3" sqref="E3"/>
    </sheetView>
  </sheetViews>
  <sheetFormatPr baseColWidth="10" defaultRowHeight="18.75"/>
  <cols>
    <col min="1" max="1" width="27.7109375" style="36" bestFit="1" customWidth="1"/>
    <col min="2" max="2" width="25.140625" style="18" bestFit="1" customWidth="1"/>
    <col min="3" max="3" width="19" style="18" bestFit="1" customWidth="1"/>
    <col min="4" max="4" width="17.140625" style="18" bestFit="1" customWidth="1"/>
    <col min="5" max="5" width="16.5703125" style="18" bestFit="1" customWidth="1"/>
    <col min="6" max="16384" width="11.42578125" style="18"/>
  </cols>
  <sheetData>
    <row r="1" spans="1:5">
      <c r="A1" s="28" t="s">
        <v>26</v>
      </c>
      <c r="B1" s="28" t="s">
        <v>27</v>
      </c>
      <c r="C1" s="28" t="s">
        <v>28</v>
      </c>
      <c r="D1" s="28" t="s">
        <v>29</v>
      </c>
      <c r="E1" s="29" t="s">
        <v>30</v>
      </c>
    </row>
    <row r="2" spans="1:5">
      <c r="A2" s="55" t="s">
        <v>31</v>
      </c>
      <c r="B2" s="41"/>
      <c r="C2" s="37"/>
      <c r="D2" s="39"/>
      <c r="E2" s="41"/>
    </row>
    <row r="3" spans="1:5">
      <c r="A3" s="55"/>
      <c r="B3" s="37" t="s">
        <v>32</v>
      </c>
      <c r="C3" s="37" t="s">
        <v>33</v>
      </c>
      <c r="D3" s="39">
        <v>2015</v>
      </c>
      <c r="E3" s="42">
        <v>43251</v>
      </c>
    </row>
    <row r="4" spans="1:5">
      <c r="A4" s="56"/>
      <c r="B4" s="57"/>
      <c r="C4" s="57"/>
      <c r="D4" s="57"/>
      <c r="E4" s="58"/>
    </row>
    <row r="5" spans="1:5">
      <c r="A5" s="55" t="s">
        <v>34</v>
      </c>
      <c r="B5" s="37"/>
      <c r="C5" s="37"/>
      <c r="D5" s="37"/>
      <c r="E5" s="37"/>
    </row>
    <row r="6" spans="1:5">
      <c r="A6" s="55"/>
      <c r="B6" s="37" t="s">
        <v>35</v>
      </c>
      <c r="C6" s="37" t="s">
        <v>36</v>
      </c>
      <c r="D6" s="37"/>
      <c r="E6" s="37"/>
    </row>
    <row r="7" spans="1:5">
      <c r="A7" s="59"/>
      <c r="B7" s="60"/>
      <c r="C7" s="60"/>
      <c r="D7" s="60"/>
      <c r="E7" s="61"/>
    </row>
    <row r="8" spans="1:5">
      <c r="A8" s="55" t="s">
        <v>37</v>
      </c>
      <c r="B8" s="37" t="s">
        <v>38</v>
      </c>
      <c r="C8" s="37" t="s">
        <v>39</v>
      </c>
      <c r="D8" s="37"/>
      <c r="E8" s="37"/>
    </row>
    <row r="9" spans="1:5">
      <c r="A9" s="55"/>
      <c r="B9" s="37" t="s">
        <v>40</v>
      </c>
      <c r="C9" s="37" t="s">
        <v>39</v>
      </c>
      <c r="D9" s="37"/>
      <c r="E9" s="37"/>
    </row>
    <row r="10" spans="1:5" ht="19.5" thickBot="1">
      <c r="A10" s="59"/>
      <c r="B10" s="60"/>
      <c r="C10" s="60"/>
      <c r="D10" s="60"/>
      <c r="E10" s="61"/>
    </row>
    <row r="11" spans="1:5" ht="19.5" thickBot="1">
      <c r="A11" s="30" t="s">
        <v>41</v>
      </c>
      <c r="B11" s="31" t="s">
        <v>42</v>
      </c>
      <c r="C11" s="32" t="s">
        <v>43</v>
      </c>
      <c r="D11" s="33"/>
      <c r="E11" s="34">
        <v>43548</v>
      </c>
    </row>
    <row r="12" spans="1:5">
      <c r="A12" s="59"/>
      <c r="B12" s="60"/>
      <c r="C12" s="60"/>
      <c r="D12" s="60"/>
      <c r="E12" s="61"/>
    </row>
    <row r="13" spans="1:5">
      <c r="A13" s="55" t="s">
        <v>44</v>
      </c>
      <c r="B13" s="40" t="s">
        <v>57</v>
      </c>
      <c r="C13" s="37"/>
      <c r="D13" s="37"/>
      <c r="E13" s="37"/>
    </row>
    <row r="14" spans="1:5">
      <c r="A14" s="55"/>
      <c r="B14" s="37" t="s">
        <v>56</v>
      </c>
      <c r="C14" s="37" t="s">
        <v>36</v>
      </c>
      <c r="D14" s="37"/>
      <c r="E14" s="37"/>
    </row>
    <row r="15" spans="1:5">
      <c r="A15" s="59"/>
      <c r="B15" s="60"/>
      <c r="C15" s="60"/>
      <c r="D15" s="60"/>
      <c r="E15" s="61"/>
    </row>
    <row r="16" spans="1:5">
      <c r="A16" s="39" t="s">
        <v>45</v>
      </c>
      <c r="B16" s="40" t="s">
        <v>53</v>
      </c>
      <c r="C16" s="40"/>
      <c r="D16" s="40"/>
      <c r="E16" s="40"/>
    </row>
    <row r="17" spans="1:5">
      <c r="A17" s="62"/>
      <c r="B17" s="62"/>
      <c r="C17" s="62"/>
      <c r="D17" s="62"/>
      <c r="E17" s="63"/>
    </row>
    <row r="18" spans="1:5">
      <c r="A18" s="55" t="s">
        <v>58</v>
      </c>
      <c r="B18" s="35" t="s">
        <v>46</v>
      </c>
      <c r="C18" s="35" t="s">
        <v>47</v>
      </c>
      <c r="D18" s="35"/>
      <c r="E18" s="35"/>
    </row>
    <row r="19" spans="1:5">
      <c r="A19" s="55"/>
      <c r="B19" s="35" t="s">
        <v>48</v>
      </c>
      <c r="C19" s="35" t="s">
        <v>47</v>
      </c>
      <c r="D19" s="35"/>
      <c r="E19" s="35"/>
    </row>
    <row r="20" spans="1:5">
      <c r="A20" s="55"/>
      <c r="B20" s="35" t="s">
        <v>59</v>
      </c>
      <c r="C20" s="35" t="s">
        <v>47</v>
      </c>
      <c r="D20" s="35"/>
      <c r="E20" s="35"/>
    </row>
    <row r="21" spans="1:5">
      <c r="A21" s="55"/>
      <c r="B21" s="35" t="s">
        <v>49</v>
      </c>
      <c r="C21" s="35" t="s">
        <v>47</v>
      </c>
      <c r="D21" s="35"/>
      <c r="E21" s="35"/>
    </row>
    <row r="22" spans="1:5">
      <c r="A22" s="60"/>
      <c r="B22" s="60"/>
      <c r="C22" s="60"/>
      <c r="D22" s="60"/>
      <c r="E22" s="61"/>
    </row>
    <row r="23" spans="1:5">
      <c r="A23" s="55" t="s">
        <v>50</v>
      </c>
      <c r="B23" s="37" t="s">
        <v>54</v>
      </c>
      <c r="C23" s="35" t="s">
        <v>47</v>
      </c>
      <c r="D23" s="37"/>
      <c r="E23" s="37"/>
    </row>
    <row r="24" spans="1:5">
      <c r="A24" s="55"/>
      <c r="B24" s="37" t="s">
        <v>51</v>
      </c>
      <c r="C24" s="35" t="s">
        <v>47</v>
      </c>
      <c r="D24" s="37"/>
      <c r="E24" s="37"/>
    </row>
    <row r="25" spans="1:5">
      <c r="A25" s="59"/>
      <c r="B25" s="60"/>
      <c r="C25" s="60"/>
      <c r="D25" s="60"/>
      <c r="E25" s="61"/>
    </row>
    <row r="26" spans="1:5">
      <c r="A26" s="55" t="s">
        <v>52</v>
      </c>
      <c r="B26" s="37" t="s">
        <v>60</v>
      </c>
      <c r="C26" s="37" t="s">
        <v>36</v>
      </c>
      <c r="D26" s="37"/>
      <c r="E26" s="37"/>
    </row>
    <row r="27" spans="1:5">
      <c r="A27" s="55"/>
      <c r="B27" s="38" t="s">
        <v>55</v>
      </c>
      <c r="C27" s="37" t="s">
        <v>61</v>
      </c>
      <c r="D27" s="37"/>
      <c r="E27" s="37"/>
    </row>
    <row r="28" spans="1:5">
      <c r="A28" s="55"/>
      <c r="B28" s="38"/>
      <c r="C28" s="37"/>
      <c r="D28" s="37"/>
      <c r="E28" s="37"/>
    </row>
  </sheetData>
  <mergeCells count="15">
    <mergeCell ref="A26:A28"/>
    <mergeCell ref="A2:A3"/>
    <mergeCell ref="A5:A6"/>
    <mergeCell ref="A8:A9"/>
    <mergeCell ref="A13:A14"/>
    <mergeCell ref="A18:A21"/>
    <mergeCell ref="A23:A24"/>
    <mergeCell ref="A4:E4"/>
    <mergeCell ref="A7:E7"/>
    <mergeCell ref="A10:E10"/>
    <mergeCell ref="A12:E12"/>
    <mergeCell ref="A15:E15"/>
    <mergeCell ref="A17:E17"/>
    <mergeCell ref="A22:E22"/>
    <mergeCell ref="A25:E25"/>
  </mergeCells>
  <pageMargins left="0.7" right="0.7" top="0.75" bottom="0.75" header="0.3" footer="0.3"/>
  <pageSetup paperSize="9" orientation="portrait" horizontalDpi="300" verticalDpi="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A15" sqref="A15"/>
    </sheetView>
  </sheetViews>
  <sheetFormatPr baseColWidth="10" defaultRowHeight="18.75"/>
  <cols>
    <col min="1" max="1" width="34.5703125" style="18" bestFit="1" customWidth="1"/>
    <col min="2" max="2" width="18.85546875" style="18" bestFit="1" customWidth="1"/>
    <col min="3" max="3" width="12.42578125" style="18" customWidth="1"/>
    <col min="4" max="16384" width="11.42578125" style="18"/>
  </cols>
  <sheetData>
    <row r="1" spans="1:3" s="50" customFormat="1">
      <c r="A1" s="48" t="s">
        <v>15</v>
      </c>
      <c r="B1" s="49" t="s">
        <v>24</v>
      </c>
      <c r="C1" s="49" t="s">
        <v>23</v>
      </c>
    </row>
    <row r="2" spans="1:3">
      <c r="A2" s="19" t="s">
        <v>0</v>
      </c>
      <c r="B2" s="20">
        <f>70+34+16</f>
        <v>120</v>
      </c>
      <c r="C2" s="21"/>
    </row>
    <row r="3" spans="1:3">
      <c r="A3" s="22"/>
      <c r="B3" s="23"/>
      <c r="C3" s="24"/>
    </row>
    <row r="4" spans="1:3">
      <c r="A4" s="19" t="s">
        <v>11</v>
      </c>
      <c r="B4" s="25">
        <f>120-7</f>
        <v>113</v>
      </c>
      <c r="C4" s="21">
        <f>B2-B4</f>
        <v>7</v>
      </c>
    </row>
    <row r="5" spans="1:3">
      <c r="A5" s="19" t="s">
        <v>8</v>
      </c>
      <c r="B5" s="25">
        <v>120</v>
      </c>
      <c r="C5" s="21">
        <f>B2-B5</f>
        <v>0</v>
      </c>
    </row>
    <row r="6" spans="1:3">
      <c r="A6" s="19" t="s">
        <v>7</v>
      </c>
      <c r="B6" s="25">
        <f>120-29</f>
        <v>91</v>
      </c>
      <c r="C6" s="21">
        <f>B2-B6</f>
        <v>29</v>
      </c>
    </row>
    <row r="7" spans="1:3">
      <c r="A7" s="19" t="s">
        <v>6</v>
      </c>
      <c r="B7" s="25">
        <f>120-14</f>
        <v>106</v>
      </c>
      <c r="C7" s="21">
        <f>B2-B7</f>
        <v>14</v>
      </c>
    </row>
    <row r="8" spans="1:3">
      <c r="A8" s="22"/>
      <c r="B8" s="23"/>
      <c r="C8" s="24"/>
    </row>
    <row r="9" spans="1:3">
      <c r="A9" s="19" t="s">
        <v>9</v>
      </c>
      <c r="B9" s="25">
        <f>120-12+9</f>
        <v>117</v>
      </c>
      <c r="C9" s="21">
        <f>B2-B9</f>
        <v>3</v>
      </c>
    </row>
    <row r="10" spans="1:3">
      <c r="A10" s="19" t="s">
        <v>10</v>
      </c>
      <c r="B10" s="25">
        <v>120</v>
      </c>
      <c r="C10" s="21">
        <v>1</v>
      </c>
    </row>
    <row r="11" spans="1:3">
      <c r="A11" s="22"/>
      <c r="B11" s="23"/>
      <c r="C11" s="24"/>
    </row>
    <row r="12" spans="1:3">
      <c r="A12" s="19" t="s">
        <v>3</v>
      </c>
      <c r="B12" s="25">
        <f>120-5</f>
        <v>115</v>
      </c>
      <c r="C12" s="21">
        <f>B2-B12</f>
        <v>5</v>
      </c>
    </row>
    <row r="13" spans="1:3">
      <c r="A13" s="19" t="s">
        <v>4</v>
      </c>
      <c r="B13" s="25">
        <f>120-9</f>
        <v>111</v>
      </c>
      <c r="C13" s="21">
        <f>B2-B13</f>
        <v>9</v>
      </c>
    </row>
    <row r="14" spans="1:3">
      <c r="A14" s="19" t="s">
        <v>5</v>
      </c>
      <c r="B14" s="25">
        <f>120-18</f>
        <v>102</v>
      </c>
      <c r="C14" s="21">
        <f>B2-B14</f>
        <v>18</v>
      </c>
    </row>
    <row r="15" spans="1:3">
      <c r="A15" s="26"/>
      <c r="B15" s="27"/>
      <c r="C15" s="24"/>
    </row>
    <row r="16" spans="1:3">
      <c r="A16" s="4" t="s">
        <v>20</v>
      </c>
      <c r="B16" s="5">
        <v>0</v>
      </c>
      <c r="C16" s="2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Parc informatique production</vt:lpstr>
      <vt:lpstr>Parc server</vt:lpstr>
      <vt:lpstr>Outils</vt:lpstr>
      <vt:lpstr>Logiciels</vt:lpstr>
      <vt:lpstr>Besoins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jlobe</cp:lastModifiedBy>
  <dcterms:created xsi:type="dcterms:W3CDTF">2018-05-23T09:04:14Z</dcterms:created>
  <dcterms:modified xsi:type="dcterms:W3CDTF">2018-05-23T13:06:22Z</dcterms:modified>
</cp:coreProperties>
</file>